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fsbr.sharepoint.com/sites/FSBR2/Delade dokument/Administration/Bokföring/Ekonomi och Resultatplan/Reseräkningar/"/>
    </mc:Choice>
  </mc:AlternateContent>
  <xr:revisionPtr revIDLastSave="19" documentId="8_{E6C8DDF8-56D9-4390-BAD5-4AA9D0F58898}" xr6:coauthVersionLast="47" xr6:coauthVersionMax="47" xr10:uidLastSave="{9D5939D0-FFF1-4EC4-B106-46B4F24D6662}"/>
  <workbookProtection workbookAlgorithmName="SHA-512" workbookHashValue="0aT20z3tW77qOU/b9znuAzNI4jfgvcGvWT1mU2ZcR0riNHmsjhhvuwwi/O9IfWBy+Saz60Qw24jRANiO398MIg==" workbookSaltValue="B5k9Q903X8QaGDl0Os6q1Q==" workbookSpinCount="100000" lockStructure="1"/>
  <bookViews>
    <workbookView xWindow="69012" yWindow="-4320" windowWidth="38616" windowHeight="21096" xr2:uid="{00000000-000D-0000-FFFF-FFFF00000000}"/>
  </bookViews>
  <sheets>
    <sheet name="Kaavat" sheetId="1" r:id="rId1"/>
  </sheets>
  <definedNames>
    <definedName name="Print_Area" localSheetId="0">Kaavat!$A$1:$I$97</definedName>
    <definedName name="_xlnm.Print_Area" localSheetId="0">Kaavat!$A$1:$H$97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1" l="1"/>
  <c r="H85" i="1"/>
  <c r="H86" i="1"/>
  <c r="H73" i="1"/>
  <c r="H72" i="1"/>
  <c r="H71" i="1"/>
  <c r="H70" i="1"/>
  <c r="H69" i="1"/>
  <c r="H68" i="1"/>
  <c r="H67" i="1"/>
  <c r="H66" i="1"/>
  <c r="H60" i="1"/>
  <c r="H74" i="1" l="1"/>
  <c r="H65" i="1"/>
  <c r="H64" i="1"/>
  <c r="H79" i="1" l="1"/>
  <c r="H78" i="1"/>
  <c r="H44" i="1"/>
  <c r="H87" i="1" l="1"/>
  <c r="H84" i="1"/>
  <c r="H83" i="1"/>
  <c r="H82" i="1"/>
  <c r="H77" i="1"/>
  <c r="H76" i="1"/>
  <c r="H75" i="1"/>
  <c r="H59" i="1"/>
  <c r="H58" i="1"/>
  <c r="H57" i="1"/>
  <c r="H56" i="1"/>
  <c r="H55" i="1"/>
  <c r="H54" i="1"/>
  <c r="H48" i="1"/>
  <c r="H46" i="1"/>
  <c r="H45" i="1"/>
  <c r="H43" i="1"/>
  <c r="H49" i="1" l="1" a="1"/>
  <c r="H49" i="1" s="1"/>
  <c r="H51" i="1" l="1"/>
  <c r="H88" i="1" s="1"/>
  <c r="H9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  <author>tc={45ABF030-E27B-454C-A54B-A42FDB2F7218}</author>
    <author>tc={E65589B4-0CF7-40C3-96FD-05E918A41367}</author>
    <author>Mikko Koskipahta</author>
    <author>tc={61D341E8-8565-4330-9E75-E4A6905A18CD}</author>
    <author>Sari Tuuri-Salonen</author>
    <author>tc={A1184C10-6241-4F55-A412-DDCE81209E35}</author>
  </authors>
  <commentList>
    <comment ref="A17" authorId="0" shapeId="0" xr:uid="{00000000-0006-0000-0000-000002000000}">
      <text>
        <r>
          <rPr>
            <sz val="11"/>
            <color indexed="8"/>
            <rFont val="Helvetica Neue"/>
          </rPr>
          <t>dd.mm.år
xx.xx.xxxx</t>
        </r>
      </text>
    </comment>
    <comment ref="B17" authorId="0" shapeId="0" xr:uid="{00000000-0006-0000-0000-000003000000}">
      <text>
        <r>
          <rPr>
            <sz val="10"/>
            <color indexed="8"/>
            <rFont val="Arial"/>
            <family val="2"/>
          </rPr>
          <t>Format
mm:ff</t>
        </r>
      </text>
    </comment>
    <comment ref="C17" authorId="0" shapeId="0" xr:uid="{00000000-0006-0000-0000-000004000000}">
      <text>
        <r>
          <rPr>
            <sz val="11"/>
            <color indexed="8"/>
            <rFont val="Helvetica Neue"/>
          </rPr>
          <t>dd.mm.år
xx.xx.xxxx</t>
        </r>
      </text>
    </comment>
    <comment ref="E17" authorId="0" shapeId="0" xr:uid="{00000000-0006-0000-0000-000005000000}">
      <text>
        <r>
          <rPr>
            <sz val="11"/>
            <color indexed="8"/>
            <rFont val="Helvetica Neue"/>
          </rPr>
          <t xml:space="preserve">Format
mm:hh
</t>
        </r>
      </text>
    </comment>
    <comment ref="H40" authorId="0" shapeId="0" xr:uid="{00000000-0006-0000-0000-000009000000}">
      <text>
        <r>
          <rPr>
            <sz val="11"/>
            <color indexed="8"/>
            <rFont val="Helvetica Neue"/>
          </rPr>
          <t xml:space="preserve">FSBR fyller i
</t>
        </r>
      </text>
    </comment>
    <comment ref="E42" authorId="1" shapeId="0" xr:uid="{45ABF030-E27B-454C-A54B-A42FDB2F7218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G43" authorId="0" shapeId="0" xr:uid="{00000000-0006-0000-0000-00000A000000}">
      <text>
        <r>
          <rPr>
            <sz val="11"/>
            <color indexed="8"/>
            <rFont val="Helvetica Neue"/>
          </rPr>
          <t>Utbild.dag   Timmar       Ersättning
0,5 -1              4 - 8              50 €
 2 - 4             9 - 32            100 €
 5 - 8           33 - 64            150 €
14 - 15 (Enhetschefskursen)    över 64 h             200 €
Ansvarutbidar ersättningen kan med ansvarutbildare medgivanden delas med en utbildare som utfört en betydande del av arbetet med kursplaneringen.</t>
        </r>
      </text>
    </comment>
    <comment ref="E53" authorId="2" shapeId="0" xr:uid="{E65589B4-0CF7-40C3-96FD-05E918A41367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B54" authorId="3" shapeId="0" xr:uid="{00000000-0006-0000-0000-00000B000000}">
      <text>
        <r>
          <rPr>
            <sz val="11"/>
            <color indexed="8"/>
            <rFont val="Helvetica Neue"/>
          </rPr>
          <t>Arbetsresans läng:                                     Dagtraktamente:
 över 6 timmara (partiellt dagtraktamentet           24,00 €
 över 10 timmar (heldgstraktamente)                   51,00 €
 när restiden överskrider senaste fulla resedygnet
 -med minst  2 timmar                                          24,00 €
 -över  6 timmar                                                    51,00 €
Erhåller löntagaren under något resedygn fri eller i biljettpriset ingående kost, är maximibeloppet för dagtraktamente hälften av beloppen enligt 1 mom. Med fri kost avses i fråga om heldagtraktamente två och i fråga om partiellt dagtraktamente en fri måltid.</t>
        </r>
      </text>
    </comment>
    <comment ref="E63" authorId="4" shapeId="0" xr:uid="{61D341E8-8565-4330-9E75-E4A6905A18CD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F64" authorId="5" shapeId="0" xr:uid="{BA0D6FF5-663E-4D33-B6E1-9A291BD8A1A0}">
      <text>
        <r>
          <rPr>
            <sz val="11"/>
            <color indexed="8"/>
            <rFont val="Helvetica Neue"/>
          </rPr>
          <t xml:space="preserve">Anteckna km/dag! </t>
        </r>
      </text>
    </comment>
    <comment ref="E81" authorId="6" shapeId="0" xr:uid="{A1184C10-6241-4F55-A412-DDCE81209E35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<sst xmlns="http://schemas.openxmlformats.org/spreadsheetml/2006/main" count="132" uniqueCount="87">
  <si>
    <t>00.00-00.00</t>
  </si>
  <si>
    <t>á €</t>
  </si>
  <si>
    <t>&gt; 10 tuntia</t>
  </si>
  <si>
    <t>&gt; 6 tuntia</t>
  </si>
  <si>
    <t>**</t>
  </si>
  <si>
    <t>Km</t>
  </si>
  <si>
    <t>*</t>
  </si>
  <si>
    <t>+ -</t>
  </si>
  <si>
    <t xml:space="preserve">  ________________________</t>
  </si>
  <si>
    <t xml:space="preserve"> Chaufförsvägen 3, 10600  EKENÄS</t>
  </si>
  <si>
    <t>KONTAKTUPPGIFTER</t>
  </si>
  <si>
    <t>Efternamn</t>
  </si>
  <si>
    <t>Förnamn</t>
  </si>
  <si>
    <t>Personsignum (xx.xx.xxxx-xxxx)</t>
  </si>
  <si>
    <t>Postadress</t>
  </si>
  <si>
    <t>Telefon</t>
  </si>
  <si>
    <t>Titel eller yrke</t>
  </si>
  <si>
    <t>Bank</t>
  </si>
  <si>
    <t>Kontonummer (Iban form)</t>
  </si>
  <si>
    <t>E:post</t>
  </si>
  <si>
    <t>Tillfälle, kurs eller övrigt</t>
  </si>
  <si>
    <t>Dagtraktamenten (flytta resultatet  till dagtraktamenten)</t>
  </si>
  <si>
    <t>Började</t>
  </si>
  <si>
    <t>kl:</t>
  </si>
  <si>
    <t>Ankomst</t>
  </si>
  <si>
    <t>dygn:</t>
  </si>
  <si>
    <t>timmar:</t>
  </si>
  <si>
    <t>Plats</t>
  </si>
  <si>
    <t>Tillfälle</t>
  </si>
  <si>
    <t>RESEBESKRIVING</t>
  </si>
  <si>
    <t>Datum</t>
  </si>
  <si>
    <t>Kilometer</t>
  </si>
  <si>
    <t>Började-Slutade kl.</t>
  </si>
  <si>
    <t>Reserutt</t>
  </si>
  <si>
    <t>Konto</t>
  </si>
  <si>
    <t>ERSÄTTNINGAR och övriga skattepliktiga ersättningar.</t>
  </si>
  <si>
    <t>Fortskaffningsmedel</t>
  </si>
  <si>
    <t>LT (lektionstimmar)</t>
  </si>
  <si>
    <t>ÖT (övningstimmar)</t>
  </si>
  <si>
    <t>Föreläsningsarvode utomstående specialister</t>
  </si>
  <si>
    <t>Semesterersättning 9%</t>
  </si>
  <si>
    <t>Konto/Kostnadställe</t>
  </si>
  <si>
    <t>Antal</t>
  </si>
  <si>
    <t>KM-ERSÄTTNING (egen bil)</t>
  </si>
  <si>
    <t>Fyll i *passagerarens/-nas namn</t>
  </si>
  <si>
    <r>
      <t xml:space="preserve">Fyll i </t>
    </r>
    <r>
      <rPr>
        <b/>
        <sz val="10"/>
        <color rgb="FFFF0000"/>
        <rFont val="Arial"/>
        <family val="2"/>
      </rPr>
      <t xml:space="preserve">**passargerar antalet </t>
    </r>
  </si>
  <si>
    <t>Varor över 80 kg, eller skrymmande saker</t>
  </si>
  <si>
    <t>Släpvagn</t>
  </si>
  <si>
    <t>ERSÄTTNING FÖR UTGIFTER (enligt kvitto som bifogas)</t>
  </si>
  <si>
    <t>Totalakostnader</t>
  </si>
  <si>
    <t>Förskottsbetalning</t>
  </si>
  <si>
    <t>Betalas</t>
  </si>
  <si>
    <t>DATUM OCH UNDERSKRIFT</t>
  </si>
  <si>
    <t>FAKTURERAREN:</t>
  </si>
  <si>
    <t>GODKÄND:</t>
  </si>
  <si>
    <t>Förskottsinnehållning utan skattekort 60 %</t>
  </si>
  <si>
    <t>Reseersättningarna följer  statens resedirektiv.</t>
  </si>
  <si>
    <t>Spara blanketten på ditt namn, Tack!</t>
  </si>
  <si>
    <t>HELDAGTRAKTAMENTE</t>
  </si>
  <si>
    <t>PARTIELLT DAGTRAKTAMENTE</t>
  </si>
  <si>
    <t>HELDAGTRAKTAMENTE ( med 1 måltid )</t>
  </si>
  <si>
    <t>PARTIELLT DAGTRAKTAMENTE ( med 1 måltid )</t>
  </si>
  <si>
    <t>MÅLTIDSERSÄTTNING</t>
  </si>
  <si>
    <t>ÖVRIGA KOSTNADER</t>
  </si>
  <si>
    <t xml:space="preserve"> Vad?</t>
  </si>
  <si>
    <t>ERSÄTTNING ENLIGT ALLMÄNNA TRANSPOSTMEDEL  ( egen bil)</t>
  </si>
  <si>
    <t>Granskare:</t>
  </si>
  <si>
    <t>DAGTRAKTAMENTEN</t>
  </si>
  <si>
    <t>Adress</t>
  </si>
  <si>
    <t>Resetid</t>
  </si>
  <si>
    <t>Totalt</t>
  </si>
  <si>
    <t>(Med egen bil, buss, tåg)</t>
  </si>
  <si>
    <t>Övrigt (vad) Kick-off tillfälle</t>
  </si>
  <si>
    <t>sa</t>
  </si>
  <si>
    <t>Returnera blanketten senast den 5 i månaden till kontaktpersonen: kansli@fsbr.fi, Betalningsdag den 15 i månaden.</t>
  </si>
  <si>
    <t>FSBR2026</t>
  </si>
  <si>
    <t>RESERÄKNING FÖR ÅR 2026</t>
  </si>
  <si>
    <t>Rese- och inkvarteringskostnader, bilagor bör bifogas</t>
  </si>
  <si>
    <t>Övriga kostnader, bilagor bör bifogas</t>
  </si>
  <si>
    <t>____/____ 2026</t>
  </si>
  <si>
    <t xml:space="preserve">____/____ 2026  </t>
  </si>
  <si>
    <t>Blanketten är i kraft den 1.1.-31.12.2026.</t>
  </si>
  <si>
    <t>Kostnadsställe</t>
  </si>
  <si>
    <t>Konto/Kostnadsställe</t>
  </si>
  <si>
    <t>c</t>
  </si>
  <si>
    <t>Övrigt (vad) Föreberedande uppgifter</t>
  </si>
  <si>
    <t>Ansvarsutbildarens arvode (utb. Vasa 1 / studiepoäng)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</si>
</sst>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&quot; €&quot;"/>
    <numFmt numFmtId="165" formatCode="d&quot;.&quot;m&quot;.&quot;yy"/>
    <numFmt numFmtId="166" formatCode="#,##0.00&quot; &quot;;&quot;-&quot;#,##0.00&quot; &quot;"/>
    <numFmt numFmtId="167" formatCode="#,##0.00&quot; &quot;;\(#,##0.00\)"/>
    <numFmt numFmtId="168" formatCode="#,##0.00&quot;   &quot;"/>
    <numFmt numFmtId="169" formatCode="&quot;-&quot;0.00&quot; &quot;"/>
    <numFmt numFmtId="170" formatCode="d\.m\.yyyy"/>
  </numFmts>
  <fonts count="42">
    <font>
      <sz val="10"/>
      <color indexed="8"/>
      <name val="Arial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14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1"/>
      <name val="Arial"/>
      <family val="2"/>
    </font>
    <font>
      <b/>
      <sz val="12"/>
      <color indexed="8"/>
      <name val="Arial"/>
      <family val="2"/>
    </font>
    <font>
      <sz val="11"/>
      <color indexed="8"/>
      <name val="Helvetica Neue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1"/>
      <name val="Arial"/>
      <family val="2"/>
    </font>
    <font>
      <b/>
      <sz val="10"/>
      <color indexed="15"/>
      <name val="Arial"/>
      <family val="2"/>
    </font>
    <font>
      <sz val="9"/>
      <color indexed="15"/>
      <name val="Arial"/>
      <family val="2"/>
    </font>
    <font>
      <sz val="10"/>
      <color indexed="15"/>
      <name val="Arial"/>
      <family val="2"/>
    </font>
    <font>
      <sz val="8"/>
      <color indexed="8"/>
      <name val="Arial"/>
      <family val="2"/>
    </font>
    <font>
      <b/>
      <sz val="10"/>
      <color indexed="11"/>
      <name val="Arial"/>
      <family val="2"/>
    </font>
    <font>
      <sz val="14"/>
      <color indexed="11"/>
      <name val="Arial"/>
      <family val="2"/>
    </font>
    <font>
      <sz val="12"/>
      <color indexed="11"/>
      <name val="Arial"/>
      <family val="2"/>
    </font>
    <font>
      <sz val="11"/>
      <color indexed="8"/>
      <name val="Arial"/>
      <family val="2"/>
    </font>
    <font>
      <b/>
      <sz val="11"/>
      <color indexed="11"/>
      <name val="Arial"/>
      <family val="2"/>
    </font>
    <font>
      <sz val="9"/>
      <color indexed="16"/>
      <name val="Arial"/>
      <family val="2"/>
    </font>
    <font>
      <sz val="8.5"/>
      <color indexed="8"/>
      <name val="Arial"/>
      <family val="2"/>
    </font>
    <font>
      <sz val="10"/>
      <color theme="8" tint="0.59999389629810485"/>
      <name val="Arial"/>
      <family val="2"/>
    </font>
    <font>
      <sz val="10"/>
      <color rgb="FFCDE8EF"/>
      <name val="Arial"/>
      <family val="2"/>
    </font>
    <font>
      <b/>
      <sz val="8"/>
      <color rgb="FF000000"/>
      <name val="Arial"/>
      <family val="2"/>
    </font>
    <font>
      <b/>
      <sz val="8.5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9"/>
      <color indexed="63"/>
      <name val="Arial"/>
      <family val="2"/>
    </font>
    <font>
      <sz val="10"/>
      <color rgb="FFFF0000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9"/>
      <color rgb="FFFF0000"/>
      <name val="Arial"/>
      <family val="2"/>
    </font>
    <font>
      <b/>
      <sz val="14"/>
      <color theme="0"/>
      <name val="Arial"/>
      <family val="2"/>
    </font>
    <font>
      <b/>
      <sz val="8"/>
      <color indexed="16"/>
      <name val="Arial"/>
      <family val="2"/>
    </font>
    <font>
      <b/>
      <sz val="8"/>
      <color indexed="6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7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tted">
        <color indexed="8"/>
      </top>
      <bottom/>
      <diagonal/>
    </border>
    <border>
      <left/>
      <right style="thin">
        <color indexed="8"/>
      </right>
      <top style="dotted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dotted">
        <color indexed="8"/>
      </bottom>
      <diagonal/>
    </border>
    <border>
      <left/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 style="medium">
        <color indexed="64"/>
      </right>
      <top style="dotted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314">
    <xf numFmtId="0" fontId="0" fillId="0" borderId="0" xfId="0"/>
    <xf numFmtId="0" fontId="3" fillId="2" borderId="1" xfId="0" applyFont="1" applyFill="1" applyBorder="1" applyProtection="1"/>
    <xf numFmtId="0" fontId="0" fillId="2" borderId="1" xfId="0" applyFill="1" applyBorder="1" applyProtection="1"/>
    <xf numFmtId="168" fontId="3" fillId="4" borderId="14" xfId="0" applyNumberFormat="1" applyFont="1" applyFill="1" applyBorder="1" applyAlignment="1" applyProtection="1">
      <alignment horizontal="center"/>
    </xf>
    <xf numFmtId="49" fontId="9" fillId="2" borderId="1" xfId="0" applyNumberFormat="1" applyFont="1" applyFill="1" applyBorder="1" applyProtection="1"/>
    <xf numFmtId="49" fontId="21" fillId="2" borderId="1" xfId="0" applyNumberFormat="1" applyFont="1" applyFill="1" applyBorder="1" applyProtection="1"/>
    <xf numFmtId="49" fontId="3" fillId="2" borderId="1" xfId="0" applyNumberFormat="1" applyFont="1" applyFill="1" applyBorder="1" applyAlignment="1" applyProtection="1">
      <alignment horizontal="center"/>
    </xf>
    <xf numFmtId="0" fontId="25" fillId="2" borderId="1" xfId="0" applyFont="1" applyFill="1" applyBorder="1" applyProtection="1"/>
    <xf numFmtId="0" fontId="9" fillId="6" borderId="8" xfId="0" applyFont="1" applyFill="1" applyBorder="1" applyAlignment="1" applyProtection="1">
      <alignment vertical="center"/>
    </xf>
    <xf numFmtId="49" fontId="4" fillId="2" borderId="1" xfId="0" applyNumberFormat="1" applyFont="1" applyFill="1" applyBorder="1" applyProtection="1"/>
    <xf numFmtId="49" fontId="5" fillId="2" borderId="1" xfId="0" applyNumberFormat="1" applyFont="1" applyFill="1" applyBorder="1" applyProtection="1"/>
    <xf numFmtId="49" fontId="6" fillId="2" borderId="1" xfId="0" applyNumberFormat="1" applyFont="1" applyFill="1" applyBorder="1" applyProtection="1"/>
    <xf numFmtId="0" fontId="28" fillId="2" borderId="1" xfId="0" applyFont="1" applyFill="1" applyBorder="1" applyProtection="1"/>
    <xf numFmtId="49" fontId="0" fillId="6" borderId="4" xfId="0" applyNumberFormat="1" applyFill="1" applyBorder="1" applyAlignment="1" applyProtection="1">
      <alignment horizontal="left" vertical="center"/>
    </xf>
    <xf numFmtId="49" fontId="9" fillId="6" borderId="12" xfId="0" applyNumberFormat="1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horizontal="center" vertical="center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13" fillId="2" borderId="14" xfId="0" applyNumberFormat="1" applyFont="1" applyFill="1" applyBorder="1" applyAlignment="1" applyProtection="1">
      <alignment horizontal="center" vertical="center"/>
      <protection locked="0"/>
    </xf>
    <xf numFmtId="2" fontId="14" fillId="0" borderId="14" xfId="0" applyNumberFormat="1" applyFont="1" applyFill="1" applyBorder="1" applyAlignment="1" applyProtection="1">
      <alignment horizontal="center" vertical="center"/>
      <protection locked="0"/>
    </xf>
    <xf numFmtId="2" fontId="14" fillId="2" borderId="14" xfId="0" applyNumberFormat="1" applyFont="1" applyFill="1" applyBorder="1" applyAlignment="1" applyProtection="1">
      <alignment horizontal="center" vertic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5" borderId="14" xfId="0" applyNumberForma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168" fontId="0" fillId="3" borderId="14" xfId="0" applyNumberFormat="1" applyFill="1" applyBorder="1" applyProtection="1">
      <protection locked="0"/>
    </xf>
    <xf numFmtId="0" fontId="19" fillId="2" borderId="5" xfId="0" applyFon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 vertical="center"/>
    </xf>
    <xf numFmtId="164" fontId="0" fillId="2" borderId="9" xfId="0" applyNumberFormat="1" applyFill="1" applyBorder="1" applyProtection="1"/>
    <xf numFmtId="49" fontId="0" fillId="2" borderId="10" xfId="0" applyNumberFormat="1" applyFill="1" applyBorder="1" applyAlignment="1" applyProtection="1">
      <alignment horizontal="center"/>
    </xf>
    <xf numFmtId="0" fontId="0" fillId="0" borderId="0" xfId="0" applyNumberFormat="1" applyProtection="1">
      <protection locked="0"/>
    </xf>
    <xf numFmtId="0" fontId="23" fillId="4" borderId="0" xfId="0" applyNumberFormat="1" applyFont="1" applyFill="1" applyProtection="1">
      <protection locked="0"/>
    </xf>
    <xf numFmtId="0" fontId="0" fillId="4" borderId="0" xfId="0" applyNumberFormat="1" applyFill="1" applyProtection="1"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 applyProtection="1">
      <protection locked="0"/>
    </xf>
    <xf numFmtId="166" fontId="1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Protection="1">
      <protection locked="0"/>
    </xf>
    <xf numFmtId="0" fontId="0" fillId="2" borderId="33" xfId="0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168" fontId="3" fillId="4" borderId="5" xfId="0" applyNumberFormat="1" applyFont="1" applyFill="1" applyBorder="1" applyAlignment="1" applyProtection="1">
      <alignment horizontal="center"/>
    </xf>
    <xf numFmtId="0" fontId="0" fillId="5" borderId="33" xfId="0" applyFill="1" applyBorder="1" applyAlignment="1" applyProtection="1">
      <alignment horizontal="center"/>
      <protection locked="0"/>
    </xf>
    <xf numFmtId="0" fontId="0" fillId="2" borderId="34" xfId="0" applyFill="1" applyBorder="1" applyProtection="1"/>
    <xf numFmtId="49" fontId="1" fillId="2" borderId="35" xfId="0" applyNumberFormat="1" applyFont="1" applyFill="1" applyBorder="1" applyProtection="1"/>
    <xf numFmtId="0" fontId="0" fillId="2" borderId="35" xfId="0" applyFill="1" applyBorder="1" applyProtection="1"/>
    <xf numFmtId="49" fontId="2" fillId="2" borderId="35" xfId="0" applyNumberFormat="1" applyFont="1" applyFill="1" applyBorder="1" applyProtection="1"/>
    <xf numFmtId="0" fontId="39" fillId="2" borderId="36" xfId="0" applyNumberFormat="1" applyFont="1" applyFill="1" applyBorder="1" applyAlignment="1" applyProtection="1">
      <alignment horizontal="center"/>
    </xf>
    <xf numFmtId="0" fontId="0" fillId="2" borderId="37" xfId="0" applyFill="1" applyBorder="1" applyProtection="1"/>
    <xf numFmtId="0" fontId="0" fillId="2" borderId="38" xfId="0" applyFill="1" applyBorder="1" applyProtection="1"/>
    <xf numFmtId="49" fontId="27" fillId="6" borderId="49" xfId="0" applyNumberFormat="1" applyFont="1" applyFill="1" applyBorder="1" applyAlignment="1" applyProtection="1">
      <alignment horizontal="left" vertical="center"/>
    </xf>
    <xf numFmtId="49" fontId="0" fillId="6" borderId="42" xfId="0" applyNumberFormat="1" applyFill="1" applyBorder="1" applyAlignment="1" applyProtection="1">
      <alignment horizontal="left" vertical="center"/>
    </xf>
    <xf numFmtId="0" fontId="29" fillId="6" borderId="51" xfId="0" applyFont="1" applyFill="1" applyBorder="1" applyAlignment="1" applyProtection="1">
      <alignment vertical="center"/>
    </xf>
    <xf numFmtId="0" fontId="29" fillId="6" borderId="47" xfId="0" applyFont="1" applyFill="1" applyBorder="1" applyAlignment="1" applyProtection="1">
      <alignment horizontal="center" vertical="center"/>
    </xf>
    <xf numFmtId="49" fontId="0" fillId="2" borderId="52" xfId="0" applyNumberFormat="1" applyFill="1" applyBorder="1" applyAlignment="1" applyProtection="1">
      <alignment horizontal="left" vertical="center"/>
    </xf>
    <xf numFmtId="49" fontId="0" fillId="2" borderId="45" xfId="0" applyNumberFormat="1" applyFill="1" applyBorder="1" applyAlignment="1" applyProtection="1">
      <alignment horizontal="center"/>
    </xf>
    <xf numFmtId="0" fontId="30" fillId="6" borderId="53" xfId="0" applyFont="1" applyFill="1" applyBorder="1" applyAlignment="1" applyProtection="1">
      <alignment horizontal="left" vertical="center" shrinkToFit="1"/>
    </xf>
    <xf numFmtId="165" fontId="0" fillId="2" borderId="55" xfId="0" applyNumberFormat="1" applyFill="1" applyBorder="1" applyAlignment="1" applyProtection="1">
      <alignment horizontal="center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166" fontId="0" fillId="0" borderId="38" xfId="0" applyNumberFormat="1" applyBorder="1" applyAlignment="1" applyProtection="1">
      <alignment horizontal="center"/>
    </xf>
    <xf numFmtId="49" fontId="3" fillId="2" borderId="37" xfId="0" applyNumberFormat="1" applyFont="1" applyFill="1" applyBorder="1" applyProtection="1"/>
    <xf numFmtId="49" fontId="28" fillId="2" borderId="37" xfId="0" applyNumberFormat="1" applyFont="1" applyFill="1" applyBorder="1" applyProtection="1">
      <protection locked="0"/>
    </xf>
    <xf numFmtId="0" fontId="0" fillId="2" borderId="40" xfId="0" applyFill="1" applyBorder="1" applyProtection="1"/>
    <xf numFmtId="49" fontId="11" fillId="2" borderId="37" xfId="0" applyNumberFormat="1" applyFont="1" applyFill="1" applyBorder="1" applyProtection="1">
      <protection locked="0"/>
    </xf>
    <xf numFmtId="0" fontId="22" fillId="0" borderId="1" xfId="0" applyNumberFormat="1" applyFont="1" applyBorder="1" applyProtection="1"/>
    <xf numFmtId="49" fontId="0" fillId="2" borderId="33" xfId="0" applyNumberFormat="1" applyFill="1" applyBorder="1" applyAlignment="1" applyProtection="1">
      <alignment horizontal="center"/>
      <protection locked="0"/>
    </xf>
    <xf numFmtId="167" fontId="0" fillId="2" borderId="4" xfId="0" applyNumberFormat="1" applyFill="1" applyBorder="1" applyAlignment="1" applyProtection="1">
      <alignment horizontal="center" vertical="center"/>
    </xf>
    <xf numFmtId="168" fontId="0" fillId="2" borderId="42" xfId="0" applyNumberFormat="1" applyFill="1" applyBorder="1" applyAlignment="1" applyProtection="1">
      <alignment vertical="center"/>
    </xf>
    <xf numFmtId="49" fontId="3" fillId="11" borderId="41" xfId="0" applyNumberFormat="1" applyFont="1" applyFill="1" applyBorder="1" applyProtection="1"/>
    <xf numFmtId="0" fontId="3" fillId="11" borderId="4" xfId="0" applyFont="1" applyFill="1" applyBorder="1" applyProtection="1"/>
    <xf numFmtId="0" fontId="0" fillId="11" borderId="4" xfId="0" applyFill="1" applyBorder="1" applyProtection="1"/>
    <xf numFmtId="0" fontId="0" fillId="11" borderId="42" xfId="0" applyFill="1" applyBorder="1" applyProtection="1"/>
    <xf numFmtId="0" fontId="27" fillId="11" borderId="50" xfId="0" applyFont="1" applyFill="1" applyBorder="1" applyProtection="1"/>
    <xf numFmtId="49" fontId="0" fillId="11" borderId="2" xfId="0" applyNumberFormat="1" applyFill="1" applyBorder="1" applyAlignment="1" applyProtection="1">
      <alignment horizontal="left" vertical="center"/>
    </xf>
    <xf numFmtId="49" fontId="0" fillId="11" borderId="4" xfId="0" applyNumberFormat="1" applyFill="1" applyBorder="1" applyAlignment="1" applyProtection="1">
      <alignment horizontal="left" vertical="center"/>
    </xf>
    <xf numFmtId="49" fontId="0" fillId="11" borderId="42" xfId="0" applyNumberFormat="1" applyFill="1" applyBorder="1" applyAlignment="1" applyProtection="1">
      <alignment horizontal="left" vertical="center"/>
    </xf>
    <xf numFmtId="0" fontId="27" fillId="11" borderId="49" xfId="0" applyFont="1" applyFill="1" applyBorder="1" applyProtection="1"/>
    <xf numFmtId="49" fontId="3" fillId="11" borderId="4" xfId="0" applyNumberFormat="1" applyFont="1" applyFill="1" applyBorder="1" applyProtection="1"/>
    <xf numFmtId="49" fontId="17" fillId="11" borderId="14" xfId="0" applyNumberFormat="1" applyFont="1" applyFill="1" applyBorder="1" applyAlignment="1" applyProtection="1">
      <alignment horizontal="left"/>
    </xf>
    <xf numFmtId="49" fontId="12" fillId="11" borderId="4" xfId="0" applyNumberFormat="1" applyFont="1" applyFill="1" applyBorder="1" applyAlignment="1" applyProtection="1">
      <alignment horizontal="center" vertical="center"/>
    </xf>
    <xf numFmtId="49" fontId="3" fillId="11" borderId="5" xfId="0" applyNumberFormat="1" applyFont="1" applyFill="1" applyBorder="1" applyAlignment="1" applyProtection="1">
      <alignment horizontal="center"/>
    </xf>
    <xf numFmtId="49" fontId="3" fillId="11" borderId="14" xfId="0" applyNumberFormat="1" applyFont="1" applyFill="1" applyBorder="1" applyAlignment="1" applyProtection="1">
      <alignment horizontal="center"/>
    </xf>
    <xf numFmtId="49" fontId="12" fillId="11" borderId="42" xfId="0" applyNumberFormat="1" applyFont="1" applyFill="1" applyBorder="1" applyAlignment="1" applyProtection="1">
      <alignment horizontal="center" vertical="center"/>
    </xf>
    <xf numFmtId="49" fontId="3" fillId="11" borderId="4" xfId="0" applyNumberFormat="1" applyFont="1" applyFill="1" applyBorder="1" applyAlignment="1" applyProtection="1">
      <alignment horizontal="center"/>
    </xf>
    <xf numFmtId="49" fontId="29" fillId="12" borderId="21" xfId="0" applyNumberFormat="1" applyFont="1" applyFill="1" applyBorder="1" applyAlignment="1" applyProtection="1">
      <alignment horizontal="left" vertical="center"/>
    </xf>
    <xf numFmtId="49" fontId="24" fillId="12" borderId="2" xfId="0" applyNumberFormat="1" applyFont="1" applyFill="1" applyBorder="1" applyAlignment="1" applyProtection="1">
      <alignment horizontal="left" vertical="center"/>
    </xf>
    <xf numFmtId="0" fontId="24" fillId="12" borderId="2" xfId="0" applyFont="1" applyFill="1" applyBorder="1" applyAlignment="1" applyProtection="1">
      <alignment horizontal="left" vertical="center"/>
    </xf>
    <xf numFmtId="0" fontId="24" fillId="12" borderId="40" xfId="0" applyFont="1" applyFill="1" applyBorder="1" applyAlignment="1" applyProtection="1">
      <alignment horizontal="left" vertical="center"/>
    </xf>
    <xf numFmtId="49" fontId="3" fillId="12" borderId="54" xfId="0" applyNumberFormat="1" applyFont="1" applyFill="1" applyBorder="1" applyProtection="1"/>
    <xf numFmtId="49" fontId="3" fillId="12" borderId="64" xfId="0" applyNumberFormat="1" applyFont="1" applyFill="1" applyBorder="1" applyAlignment="1" applyProtection="1">
      <alignment horizontal="center"/>
    </xf>
    <xf numFmtId="49" fontId="3" fillId="12" borderId="57" xfId="0" applyNumberFormat="1" applyFont="1" applyFill="1" applyBorder="1" applyAlignment="1" applyProtection="1">
      <alignment horizontal="center"/>
    </xf>
    <xf numFmtId="2" fontId="14" fillId="12" borderId="58" xfId="0" applyNumberFormat="1" applyFont="1" applyFill="1" applyBorder="1" applyAlignment="1" applyProtection="1">
      <alignment horizontal="center" vertical="center"/>
    </xf>
    <xf numFmtId="2" fontId="0" fillId="12" borderId="58" xfId="0" applyNumberFormat="1" applyFill="1" applyBorder="1" applyAlignment="1" applyProtection="1">
      <alignment horizontal="center"/>
    </xf>
    <xf numFmtId="169" fontId="0" fillId="12" borderId="58" xfId="0" applyNumberFormat="1" applyFill="1" applyBorder="1" applyAlignment="1" applyProtection="1">
      <alignment horizontal="center"/>
    </xf>
    <xf numFmtId="167" fontId="20" fillId="12" borderId="58" xfId="0" applyNumberFormat="1" applyFont="1" applyFill="1" applyBorder="1" applyAlignment="1" applyProtection="1">
      <alignment horizontal="center"/>
    </xf>
    <xf numFmtId="49" fontId="28" fillId="2" borderId="13" xfId="0" applyNumberFormat="1" applyFont="1" applyFill="1" applyBorder="1" applyAlignment="1" applyProtection="1">
      <alignment horizontal="center"/>
      <protection locked="0"/>
    </xf>
    <xf numFmtId="0" fontId="0" fillId="8" borderId="32" xfId="0" applyFill="1" applyBorder="1" applyAlignment="1" applyProtection="1">
      <alignment horizontal="center"/>
      <protection locked="0"/>
    </xf>
    <xf numFmtId="0" fontId="0" fillId="10" borderId="32" xfId="0" applyFill="1" applyBorder="1" applyAlignment="1" applyProtection="1">
      <alignment horizontal="center"/>
      <protection locked="0"/>
    </xf>
    <xf numFmtId="49" fontId="28" fillId="2" borderId="13" xfId="0" applyNumberFormat="1" applyFont="1" applyFill="1" applyBorder="1" applyAlignment="1" applyProtection="1">
      <alignment horizontal="left" vertical="center"/>
      <protection locked="0"/>
    </xf>
    <xf numFmtId="14" fontId="28" fillId="2" borderId="52" xfId="0" applyNumberFormat="1" applyFont="1" applyFill="1" applyBorder="1" applyAlignment="1" applyProtection="1">
      <alignment horizontal="center"/>
      <protection locked="0"/>
    </xf>
    <xf numFmtId="165" fontId="28" fillId="2" borderId="55" xfId="0" applyNumberFormat="1" applyFont="1" applyFill="1" applyBorder="1" applyAlignment="1" applyProtection="1">
      <alignment horizontal="center"/>
      <protection locked="0"/>
    </xf>
    <xf numFmtId="165" fontId="28" fillId="2" borderId="65" xfId="0" applyNumberFormat="1" applyFont="1" applyFill="1" applyBorder="1" applyAlignment="1" applyProtection="1">
      <alignment horizontal="center"/>
      <protection locked="0"/>
    </xf>
    <xf numFmtId="0" fontId="28" fillId="0" borderId="0" xfId="0" applyNumberFormat="1" applyFont="1" applyProtection="1">
      <protection locked="0"/>
    </xf>
    <xf numFmtId="0" fontId="28" fillId="5" borderId="14" xfId="0" applyFont="1" applyFill="1" applyBorder="1" applyAlignment="1" applyProtection="1">
      <alignment horizontal="center"/>
      <protection locked="0"/>
    </xf>
    <xf numFmtId="0" fontId="41" fillId="0" borderId="49" xfId="0" applyFont="1" applyBorder="1" applyAlignment="1" applyProtection="1">
      <alignment horizontal="left" vertical="center"/>
    </xf>
    <xf numFmtId="0" fontId="41" fillId="0" borderId="59" xfId="0" applyFont="1" applyBorder="1" applyAlignment="1" applyProtection="1">
      <alignment horizontal="left" vertical="center"/>
    </xf>
    <xf numFmtId="0" fontId="34" fillId="0" borderId="23" xfId="0" applyFont="1" applyBorder="1" applyAlignment="1" applyProtection="1">
      <alignment horizontal="left" vertical="center"/>
    </xf>
    <xf numFmtId="170" fontId="34" fillId="0" borderId="24" xfId="0" applyNumberFormat="1" applyFont="1" applyBorder="1" applyProtection="1"/>
    <xf numFmtId="0" fontId="0" fillId="2" borderId="39" xfId="0" applyFill="1" applyBorder="1" applyProtection="1"/>
    <xf numFmtId="0" fontId="7" fillId="2" borderId="2" xfId="0" applyFont="1" applyFill="1" applyBorder="1" applyProtection="1"/>
    <xf numFmtId="0" fontId="3" fillId="2" borderId="2" xfId="0" applyFont="1" applyFill="1" applyBorder="1" applyProtection="1"/>
    <xf numFmtId="0" fontId="0" fillId="2" borderId="2" xfId="0" applyFill="1" applyBorder="1" applyProtection="1"/>
    <xf numFmtId="0" fontId="2" fillId="2" borderId="2" xfId="0" applyFont="1" applyFill="1" applyBorder="1" applyProtection="1"/>
    <xf numFmtId="49" fontId="3" fillId="12" borderId="12" xfId="0" applyNumberFormat="1" applyFont="1" applyFill="1" applyBorder="1" applyProtection="1"/>
    <xf numFmtId="49" fontId="12" fillId="11" borderId="2" xfId="0" applyNumberFormat="1" applyFont="1" applyFill="1" applyBorder="1" applyAlignment="1" applyProtection="1">
      <alignment horizontal="center" vertical="center"/>
    </xf>
    <xf numFmtId="49" fontId="13" fillId="2" borderId="14" xfId="0" applyNumberFormat="1" applyFont="1" applyFill="1" applyBorder="1" applyAlignment="1" applyProtection="1">
      <alignment horizontal="center" vertical="center"/>
    </xf>
    <xf numFmtId="2" fontId="14" fillId="2" borderId="14" xfId="0" applyNumberFormat="1" applyFont="1" applyFill="1" applyBorder="1" applyAlignment="1" applyProtection="1">
      <alignment horizontal="center" vertical="center"/>
    </xf>
    <xf numFmtId="166" fontId="14" fillId="2" borderId="14" xfId="0" applyNumberFormat="1" applyFont="1" applyFill="1" applyBorder="1" applyAlignment="1" applyProtection="1">
      <alignment horizontal="center" vertical="center"/>
    </xf>
    <xf numFmtId="166" fontId="12" fillId="4" borderId="14" xfId="0" applyNumberFormat="1" applyFont="1" applyFill="1" applyBorder="1" applyAlignment="1" applyProtection="1">
      <alignment horizontal="center" vertical="center"/>
    </xf>
    <xf numFmtId="166" fontId="12" fillId="2" borderId="14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Protection="1"/>
    <xf numFmtId="0" fontId="33" fillId="0" borderId="53" xfId="0" applyFont="1" applyBorder="1" applyAlignment="1" applyProtection="1">
      <alignment horizontal="left" vertical="center"/>
    </xf>
    <xf numFmtId="0" fontId="34" fillId="0" borderId="71" xfId="0" applyFont="1" applyBorder="1" applyAlignment="1" applyProtection="1">
      <alignment horizontal="left" vertical="center"/>
    </xf>
    <xf numFmtId="170" fontId="34" fillId="0" borderId="72" xfId="0" applyNumberFormat="1" applyFont="1" applyBorder="1" applyProtection="1"/>
    <xf numFmtId="49" fontId="13" fillId="2" borderId="33" xfId="0" applyNumberFormat="1" applyFont="1" applyFill="1" applyBorder="1" applyAlignment="1" applyProtection="1">
      <alignment horizontal="center" vertical="center"/>
    </xf>
    <xf numFmtId="2" fontId="14" fillId="2" borderId="33" xfId="0" applyNumberFormat="1" applyFont="1" applyFill="1" applyBorder="1" applyAlignment="1" applyProtection="1">
      <alignment horizontal="center" vertical="center"/>
    </xf>
    <xf numFmtId="166" fontId="14" fillId="2" borderId="33" xfId="0" applyNumberFormat="1" applyFont="1" applyFill="1" applyBorder="1" applyAlignment="1" applyProtection="1">
      <alignment horizontal="center" vertical="center"/>
    </xf>
    <xf numFmtId="49" fontId="5" fillId="7" borderId="39" xfId="0" applyNumberFormat="1" applyFont="1" applyFill="1" applyBorder="1" applyProtection="1"/>
    <xf numFmtId="0" fontId="3" fillId="7" borderId="2" xfId="0" applyFont="1" applyFill="1" applyBorder="1" applyProtection="1"/>
    <xf numFmtId="0" fontId="0" fillId="7" borderId="2" xfId="0" applyFill="1" applyBorder="1" applyProtection="1"/>
    <xf numFmtId="49" fontId="12" fillId="7" borderId="2" xfId="0" applyNumberFormat="1" applyFont="1" applyFill="1" applyBorder="1" applyAlignment="1" applyProtection="1">
      <alignment horizontal="center" vertical="center"/>
    </xf>
    <xf numFmtId="49" fontId="3" fillId="7" borderId="2" xfId="0" applyNumberFormat="1" applyFont="1" applyFill="1" applyBorder="1" applyAlignment="1" applyProtection="1">
      <alignment horizontal="center"/>
    </xf>
    <xf numFmtId="49" fontId="12" fillId="7" borderId="42" xfId="0" applyNumberFormat="1" applyFont="1" applyFill="1" applyBorder="1" applyAlignment="1" applyProtection="1">
      <alignment horizontal="center" vertical="center"/>
    </xf>
    <xf numFmtId="49" fontId="15" fillId="2" borderId="41" xfId="0" applyNumberFormat="1" applyFont="1" applyFill="1" applyBorder="1" applyProtection="1"/>
    <xf numFmtId="49" fontId="15" fillId="2" borderId="4" xfId="0" applyNumberFormat="1" applyFont="1" applyFill="1" applyBorder="1" applyProtection="1"/>
    <xf numFmtId="0" fontId="0" fillId="2" borderId="4" xfId="0" applyFill="1" applyBorder="1" applyProtection="1"/>
    <xf numFmtId="0" fontId="0" fillId="2" borderId="5" xfId="0" applyFill="1" applyBorder="1" applyProtection="1"/>
    <xf numFmtId="0" fontId="2" fillId="2" borderId="14" xfId="0" applyFont="1" applyFill="1" applyBorder="1" applyAlignment="1" applyProtection="1">
      <alignment horizontal="center"/>
    </xf>
    <xf numFmtId="0" fontId="0" fillId="5" borderId="14" xfId="0" applyFill="1" applyBorder="1" applyAlignment="1" applyProtection="1">
      <alignment horizontal="center"/>
    </xf>
    <xf numFmtId="167" fontId="3" fillId="4" borderId="14" xfId="0" applyNumberFormat="1" applyFont="1" applyFill="1" applyBorder="1" applyAlignment="1" applyProtection="1">
      <alignment horizontal="center"/>
    </xf>
    <xf numFmtId="2" fontId="14" fillId="6" borderId="58" xfId="0" applyNumberFormat="1" applyFont="1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/>
    </xf>
    <xf numFmtId="167" fontId="3" fillId="2" borderId="14" xfId="0" applyNumberFormat="1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167" fontId="3" fillId="2" borderId="4" xfId="0" applyNumberFormat="1" applyFont="1" applyFill="1" applyBorder="1" applyAlignment="1" applyProtection="1">
      <alignment horizontal="center"/>
    </xf>
    <xf numFmtId="2" fontId="14" fillId="6" borderId="42" xfId="0" applyNumberFormat="1" applyFont="1" applyFill="1" applyBorder="1" applyAlignment="1" applyProtection="1">
      <alignment horizontal="center" vertical="center"/>
    </xf>
    <xf numFmtId="0" fontId="0" fillId="11" borderId="14" xfId="0" applyNumberFormat="1" applyFill="1" applyBorder="1" applyAlignment="1" applyProtection="1">
      <alignment horizontal="center"/>
    </xf>
    <xf numFmtId="0" fontId="0" fillId="11" borderId="5" xfId="0" applyNumberFormat="1" applyFill="1" applyBorder="1" applyAlignment="1" applyProtection="1">
      <alignment horizontal="center"/>
    </xf>
    <xf numFmtId="2" fontId="0" fillId="11" borderId="5" xfId="0" applyNumberFormat="1" applyFill="1" applyBorder="1" applyAlignment="1" applyProtection="1">
      <alignment horizontal="center"/>
    </xf>
    <xf numFmtId="0" fontId="0" fillId="2" borderId="41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168" fontId="0" fillId="2" borderId="4" xfId="0" applyNumberFormat="1" applyFill="1" applyBorder="1" applyProtection="1"/>
    <xf numFmtId="168" fontId="0" fillId="2" borderId="42" xfId="0" applyNumberFormat="1" applyFill="1" applyBorder="1" applyProtection="1"/>
    <xf numFmtId="49" fontId="0" fillId="2" borderId="1" xfId="0" applyNumberFormat="1" applyFill="1" applyBorder="1" applyProtection="1"/>
    <xf numFmtId="49" fontId="0" fillId="2" borderId="17" xfId="0" applyNumberFormat="1" applyFill="1" applyBorder="1" applyProtection="1"/>
    <xf numFmtId="0" fontId="27" fillId="0" borderId="22" xfId="0" applyFont="1" applyBorder="1" applyProtection="1"/>
    <xf numFmtId="49" fontId="0" fillId="2" borderId="17" xfId="0" applyNumberFormat="1" applyFill="1" applyBorder="1" applyAlignment="1" applyProtection="1">
      <alignment horizontal="left"/>
    </xf>
    <xf numFmtId="49" fontId="0" fillId="2" borderId="4" xfId="0" applyNumberFormat="1" applyFill="1" applyBorder="1" applyAlignment="1" applyProtection="1">
      <alignment horizontal="right"/>
    </xf>
    <xf numFmtId="49" fontId="0" fillId="2" borderId="5" xfId="0" applyNumberFormat="1" applyFill="1" applyBorder="1" applyProtection="1"/>
    <xf numFmtId="49" fontId="0" fillId="2" borderId="1" xfId="0" applyNumberFormat="1" applyFill="1" applyBorder="1" applyAlignment="1" applyProtection="1">
      <alignment horizontal="left"/>
    </xf>
    <xf numFmtId="0" fontId="3" fillId="2" borderId="16" xfId="0" applyFont="1" applyFill="1" applyBorder="1" applyProtection="1"/>
    <xf numFmtId="49" fontId="0" fillId="2" borderId="16" xfId="0" applyNumberFormat="1" applyFill="1" applyBorder="1" applyProtection="1"/>
    <xf numFmtId="49" fontId="15" fillId="2" borderId="16" xfId="0" applyNumberFormat="1" applyFont="1" applyFill="1" applyBorder="1" applyProtection="1"/>
    <xf numFmtId="167" fontId="16" fillId="2" borderId="60" xfId="0" applyNumberFormat="1" applyFont="1" applyFill="1" applyBorder="1" applyAlignment="1" applyProtection="1">
      <alignment horizontal="right"/>
    </xf>
    <xf numFmtId="49" fontId="11" fillId="2" borderId="1" xfId="0" applyNumberFormat="1" applyFont="1" applyFill="1" applyBorder="1" applyAlignment="1" applyProtection="1">
      <alignment horizontal="left"/>
    </xf>
    <xf numFmtId="49" fontId="11" fillId="2" borderId="1" xfId="0" applyNumberFormat="1" applyFont="1" applyFill="1" applyBorder="1" applyProtection="1"/>
    <xf numFmtId="49" fontId="0" fillId="2" borderId="61" xfId="0" applyNumberFormat="1" applyFill="1" applyBorder="1" applyProtection="1"/>
    <xf numFmtId="49" fontId="0" fillId="2" borderId="62" xfId="0" applyNumberFormat="1" applyFill="1" applyBorder="1" applyProtection="1"/>
    <xf numFmtId="0" fontId="0" fillId="2" borderId="62" xfId="0" applyFill="1" applyBorder="1" applyProtection="1"/>
    <xf numFmtId="0" fontId="0" fillId="2" borderId="63" xfId="0" applyFill="1" applyBorder="1" applyProtection="1"/>
    <xf numFmtId="49" fontId="28" fillId="2" borderId="5" xfId="0" applyNumberFormat="1" applyFont="1" applyFill="1" applyBorder="1" applyAlignment="1" applyProtection="1">
      <alignment horizontal="left"/>
      <protection locked="0"/>
    </xf>
    <xf numFmtId="0" fontId="28" fillId="2" borderId="14" xfId="0" applyNumberFormat="1" applyFont="1" applyFill="1" applyBorder="1" applyAlignment="1" applyProtection="1">
      <alignment horizontal="center"/>
      <protection locked="0"/>
    </xf>
    <xf numFmtId="0" fontId="28" fillId="2" borderId="40" xfId="0" applyFont="1" applyFill="1" applyBorder="1" applyProtection="1">
      <protection locked="0"/>
    </xf>
    <xf numFmtId="49" fontId="18" fillId="2" borderId="41" xfId="0" applyNumberFormat="1" applyFont="1" applyFill="1" applyBorder="1" applyAlignment="1" applyProtection="1">
      <alignment horizontal="left"/>
      <protection locked="0"/>
    </xf>
    <xf numFmtId="0" fontId="18" fillId="2" borderId="5" xfId="0" applyFont="1" applyFill="1" applyBorder="1" applyAlignment="1" applyProtection="1">
      <alignment horizontal="left"/>
      <protection locked="0"/>
    </xf>
    <xf numFmtId="2" fontId="28" fillId="2" borderId="3" xfId="0" applyNumberFormat="1" applyFon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49" fontId="2" fillId="2" borderId="34" xfId="0" applyNumberFormat="1" applyFont="1" applyFill="1" applyBorder="1" applyAlignment="1" applyProtection="1">
      <alignment horizontal="left"/>
    </xf>
    <xf numFmtId="0" fontId="0" fillId="0" borderId="35" xfId="0" applyBorder="1" applyProtection="1"/>
    <xf numFmtId="0" fontId="0" fillId="0" borderId="36" xfId="0" applyBorder="1" applyProtection="1"/>
    <xf numFmtId="0" fontId="0" fillId="0" borderId="37" xfId="0" applyBorder="1" applyProtection="1"/>
    <xf numFmtId="0" fontId="0" fillId="0" borderId="1" xfId="0" applyBorder="1" applyProtection="1"/>
    <xf numFmtId="0" fontId="0" fillId="0" borderId="38" xfId="0" applyBorder="1" applyProtection="1"/>
    <xf numFmtId="0" fontId="0" fillId="0" borderId="61" xfId="0" applyBorder="1" applyProtection="1"/>
    <xf numFmtId="0" fontId="0" fillId="0" borderId="62" xfId="0" applyBorder="1" applyProtection="1"/>
    <xf numFmtId="0" fontId="0" fillId="0" borderId="63" xfId="0" applyBorder="1" applyProtection="1"/>
    <xf numFmtId="49" fontId="15" fillId="2" borderId="4" xfId="0" applyNumberFormat="1" applyFont="1" applyFill="1" applyBorder="1" applyProtection="1"/>
    <xf numFmtId="0" fontId="15" fillId="2" borderId="4" xfId="0" applyFont="1" applyFill="1" applyBorder="1" applyProtection="1"/>
    <xf numFmtId="0" fontId="15" fillId="2" borderId="5" xfId="0" applyFont="1" applyFill="1" applyBorder="1" applyProtection="1"/>
    <xf numFmtId="0" fontId="41" fillId="0" borderId="49" xfId="0" applyFont="1" applyBorder="1" applyAlignment="1" applyProtection="1">
      <alignment horizontal="left" vertical="center"/>
    </xf>
    <xf numFmtId="0" fontId="3" fillId="0" borderId="23" xfId="0" applyFont="1" applyBorder="1" applyProtection="1"/>
    <xf numFmtId="0" fontId="3" fillId="0" borderId="31" xfId="0" applyFont="1" applyBorder="1" applyProtection="1"/>
    <xf numFmtId="0" fontId="3" fillId="0" borderId="24" xfId="0" applyFont="1" applyBorder="1" applyProtection="1"/>
    <xf numFmtId="0" fontId="31" fillId="11" borderId="50" xfId="0" applyFont="1" applyFill="1" applyBorder="1" applyAlignment="1" applyProtection="1">
      <alignment horizontal="left" vertical="center"/>
    </xf>
    <xf numFmtId="0" fontId="31" fillId="11" borderId="25" xfId="0" applyFont="1" applyFill="1" applyBorder="1" applyAlignment="1" applyProtection="1">
      <alignment horizontal="left" vertical="center"/>
    </xf>
    <xf numFmtId="49" fontId="27" fillId="12" borderId="67" xfId="0" applyNumberFormat="1" applyFont="1" applyFill="1" applyBorder="1" applyAlignment="1" applyProtection="1">
      <alignment vertical="top"/>
    </xf>
    <xf numFmtId="0" fontId="0" fillId="12" borderId="7" xfId="0" applyFill="1" applyBorder="1" applyAlignment="1" applyProtection="1">
      <alignment vertical="top"/>
    </xf>
    <xf numFmtId="0" fontId="0" fillId="12" borderId="8" xfId="0" applyFill="1" applyBorder="1" applyAlignment="1" applyProtection="1">
      <alignment vertical="top"/>
    </xf>
    <xf numFmtId="49" fontId="27" fillId="12" borderId="6" xfId="0" applyNumberFormat="1" applyFont="1" applyFill="1" applyBorder="1" applyProtection="1"/>
    <xf numFmtId="0" fontId="0" fillId="12" borderId="8" xfId="0" applyFill="1" applyBorder="1" applyProtection="1"/>
    <xf numFmtId="49" fontId="3" fillId="12" borderId="6" xfId="0" applyNumberFormat="1" applyFont="1" applyFill="1" applyBorder="1" applyProtection="1"/>
    <xf numFmtId="0" fontId="0" fillId="12" borderId="7" xfId="0" applyFill="1" applyBorder="1" applyProtection="1"/>
    <xf numFmtId="0" fontId="0" fillId="12" borderId="43" xfId="0" applyFill="1" applyBorder="1" applyProtection="1"/>
    <xf numFmtId="49" fontId="29" fillId="12" borderId="6" xfId="0" applyNumberFormat="1" applyFont="1" applyFill="1" applyBorder="1" applyAlignment="1" applyProtection="1">
      <alignment horizontal="left" vertical="center"/>
    </xf>
    <xf numFmtId="0" fontId="0" fillId="12" borderId="68" xfId="0" applyFill="1" applyBorder="1" applyAlignment="1" applyProtection="1">
      <alignment horizontal="left" vertical="center"/>
    </xf>
    <xf numFmtId="49" fontId="29" fillId="12" borderId="67" xfId="0" applyNumberFormat="1" applyFont="1" applyFill="1" applyBorder="1" applyAlignment="1" applyProtection="1">
      <alignment vertical="center"/>
    </xf>
    <xf numFmtId="0" fontId="0" fillId="12" borderId="7" xfId="0" applyFill="1" applyBorder="1" applyAlignment="1" applyProtection="1">
      <alignment vertical="center"/>
    </xf>
    <xf numFmtId="0" fontId="0" fillId="12" borderId="8" xfId="0" applyFill="1" applyBorder="1" applyAlignment="1" applyProtection="1">
      <alignment vertical="center"/>
    </xf>
    <xf numFmtId="49" fontId="28" fillId="2" borderId="73" xfId="0" applyNumberFormat="1" applyFont="1" applyFill="1" applyBorder="1" applyAlignment="1" applyProtection="1">
      <alignment horizontal="left" vertical="center"/>
      <protection locked="0"/>
    </xf>
    <xf numFmtId="49" fontId="28" fillId="2" borderId="29" xfId="0" applyNumberFormat="1" applyFont="1" applyFill="1" applyBorder="1" applyAlignment="1" applyProtection="1">
      <alignment horizontal="left" vertical="center"/>
      <protection locked="0"/>
    </xf>
    <xf numFmtId="49" fontId="28" fillId="2" borderId="74" xfId="0" applyNumberFormat="1" applyFont="1" applyFill="1" applyBorder="1" applyAlignment="1" applyProtection="1">
      <alignment horizontal="left" vertical="center"/>
      <protection locked="0"/>
    </xf>
    <xf numFmtId="49" fontId="28" fillId="2" borderId="44" xfId="0" applyNumberFormat="1" applyFont="1" applyFill="1" applyBorder="1" applyAlignment="1" applyProtection="1">
      <alignment horizontal="left" vertical="center"/>
      <protection locked="0" hidden="1"/>
    </xf>
    <xf numFmtId="0" fontId="0" fillId="2" borderId="10" xfId="0" applyFill="1" applyBorder="1" applyAlignment="1" applyProtection="1">
      <alignment horizontal="left" vertical="center"/>
      <protection locked="0" hidden="1"/>
    </xf>
    <xf numFmtId="0" fontId="0" fillId="2" borderId="11" xfId="0" applyFill="1" applyBorder="1" applyAlignment="1" applyProtection="1">
      <alignment horizontal="left" vertical="center"/>
      <protection locked="0" hidden="1"/>
    </xf>
    <xf numFmtId="49" fontId="28" fillId="2" borderId="9" xfId="0" applyNumberFormat="1" applyFont="1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49" fontId="29" fillId="12" borderId="20" xfId="0" applyNumberFormat="1" applyFont="1" applyFill="1" applyBorder="1" applyAlignment="1" applyProtection="1">
      <alignment horizontal="left" vertical="center"/>
    </xf>
    <xf numFmtId="0" fontId="29" fillId="12" borderId="46" xfId="0" applyFont="1" applyFill="1" applyBorder="1" applyAlignment="1" applyProtection="1">
      <alignment horizontal="left" vertical="center"/>
    </xf>
    <xf numFmtId="2" fontId="0" fillId="2" borderId="28" xfId="0" applyNumberFormat="1" applyFill="1" applyBorder="1" applyAlignment="1" applyProtection="1">
      <alignment horizontal="center"/>
      <protection locked="0"/>
    </xf>
    <xf numFmtId="2" fontId="0" fillId="2" borderId="66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 vertical="center"/>
    </xf>
    <xf numFmtId="49" fontId="0" fillId="2" borderId="11" xfId="0" applyNumberFormat="1" applyFill="1" applyBorder="1" applyAlignment="1" applyProtection="1">
      <alignment horizontal="center" vertical="center"/>
    </xf>
    <xf numFmtId="49" fontId="28" fillId="2" borderId="44" xfId="0" applyNumberFormat="1" applyFont="1" applyFill="1" applyBorder="1" applyAlignment="1" applyProtection="1">
      <alignment horizontal="left" wrapText="1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45" xfId="0" applyFill="1" applyBorder="1" applyAlignment="1" applyProtection="1">
      <alignment horizontal="left" wrapText="1"/>
      <protection locked="0"/>
    </xf>
    <xf numFmtId="2" fontId="28" fillId="2" borderId="9" xfId="0" applyNumberFormat="1" applyFon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49" fontId="0" fillId="2" borderId="45" xfId="0" applyNumberFormat="1" applyFill="1" applyBorder="1" applyAlignment="1" applyProtection="1">
      <alignment horizontal="left"/>
      <protection locked="0"/>
    </xf>
    <xf numFmtId="49" fontId="29" fillId="12" borderId="18" xfId="0" applyNumberFormat="1" applyFont="1" applyFill="1" applyBorder="1" applyAlignment="1" applyProtection="1">
      <alignment horizontal="left" vertical="center" shrinkToFit="1"/>
    </xf>
    <xf numFmtId="0" fontId="0" fillId="12" borderId="19" xfId="0" applyFill="1" applyBorder="1" applyAlignment="1" applyProtection="1">
      <alignment horizontal="left" vertical="center" shrinkToFit="1"/>
    </xf>
    <xf numFmtId="0" fontId="0" fillId="12" borderId="47" xfId="0" applyFill="1" applyBorder="1" applyAlignment="1" applyProtection="1">
      <alignment horizontal="left" vertical="center" shrinkToFit="1"/>
    </xf>
    <xf numFmtId="49" fontId="28" fillId="4" borderId="49" xfId="0" applyNumberFormat="1" applyFont="1" applyFill="1" applyBorder="1" applyAlignment="1" applyProtection="1">
      <alignment horizontal="left" vertical="center"/>
      <protection locked="0" hidden="1"/>
    </xf>
    <xf numFmtId="0" fontId="0" fillId="0" borderId="23" xfId="0" applyBorder="1" applyAlignment="1" applyProtection="1">
      <alignment horizontal="left" vertical="center"/>
      <protection locked="0" hidden="1"/>
    </xf>
    <xf numFmtId="0" fontId="0" fillId="0" borderId="24" xfId="0" applyBorder="1" applyAlignment="1" applyProtection="1">
      <alignment horizontal="left" vertical="center"/>
      <protection locked="0" hidden="1"/>
    </xf>
    <xf numFmtId="49" fontId="29" fillId="12" borderId="49" xfId="0" applyNumberFormat="1" applyFont="1" applyFill="1" applyBorder="1" applyAlignment="1" applyProtection="1">
      <alignment horizontal="left" vertical="center"/>
    </xf>
    <xf numFmtId="0" fontId="15" fillId="12" borderId="23" xfId="0" applyFont="1" applyFill="1" applyBorder="1" applyAlignment="1" applyProtection="1">
      <alignment horizontal="left" vertical="center"/>
    </xf>
    <xf numFmtId="0" fontId="15" fillId="12" borderId="24" xfId="0" applyFont="1" applyFill="1" applyBorder="1" applyAlignment="1" applyProtection="1">
      <alignment horizontal="left" vertical="center"/>
    </xf>
    <xf numFmtId="49" fontId="28" fillId="2" borderId="9" xfId="0" applyNumberFormat="1" applyFont="1" applyFill="1" applyBorder="1" applyAlignment="1" applyProtection="1">
      <alignment horizontal="left" vertical="center"/>
      <protection locked="0" hidden="1"/>
    </xf>
    <xf numFmtId="0" fontId="0" fillId="2" borderId="45" xfId="0" applyFill="1" applyBorder="1" applyAlignment="1" applyProtection="1">
      <alignment horizontal="left" vertical="center"/>
      <protection locked="0" hidden="1"/>
    </xf>
    <xf numFmtId="49" fontId="28" fillId="2" borderId="9" xfId="0" applyNumberFormat="1" applyFont="1" applyFill="1" applyBorder="1" applyAlignment="1" applyProtection="1">
      <alignment horizontal="left"/>
      <protection locked="0"/>
    </xf>
    <xf numFmtId="49" fontId="28" fillId="2" borderId="48" xfId="0" applyNumberFormat="1" applyFont="1" applyFill="1" applyBorder="1" applyAlignment="1" applyProtection="1">
      <alignment horizontal="left" vertical="center"/>
      <protection locked="0"/>
    </xf>
    <xf numFmtId="49" fontId="0" fillId="2" borderId="29" xfId="0" applyNumberFormat="1" applyFill="1" applyBorder="1" applyAlignment="1" applyProtection="1">
      <alignment horizontal="left" vertical="center"/>
      <protection locked="0"/>
    </xf>
    <xf numFmtId="49" fontId="0" fillId="2" borderId="30" xfId="0" applyNumberFormat="1" applyFill="1" applyBorder="1" applyAlignment="1" applyProtection="1">
      <alignment horizontal="left" vertical="center"/>
      <protection locked="0"/>
    </xf>
    <xf numFmtId="49" fontId="0" fillId="2" borderId="45" xfId="0" applyNumberFormat="1" applyFill="1" applyBorder="1" applyAlignment="1" applyProtection="1">
      <alignment horizontal="left" vertical="center"/>
      <protection locked="0" hidden="1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49" fontId="28" fillId="2" borderId="44" xfId="0" applyNumberFormat="1" applyFont="1" applyFill="1" applyBorder="1" applyAlignment="1" applyProtection="1">
      <alignment horizontal="left" vertical="center" readingOrder="1"/>
      <protection locked="0" hidden="1"/>
    </xf>
    <xf numFmtId="0" fontId="0" fillId="2" borderId="10" xfId="0" applyFill="1" applyBorder="1" applyAlignment="1" applyProtection="1">
      <alignment horizontal="left" vertical="center" readingOrder="1"/>
      <protection locked="0" hidden="1"/>
    </xf>
    <xf numFmtId="0" fontId="0" fillId="2" borderId="11" xfId="0" applyFill="1" applyBorder="1" applyAlignment="1" applyProtection="1">
      <alignment horizontal="left" vertical="center" readingOrder="1"/>
      <protection locked="0" hidden="1"/>
    </xf>
    <xf numFmtId="49" fontId="3" fillId="12" borderId="6" xfId="0" applyNumberFormat="1" applyFont="1" applyFill="1" applyBorder="1" applyAlignment="1" applyProtection="1">
      <alignment horizontal="left"/>
    </xf>
    <xf numFmtId="0" fontId="3" fillId="12" borderId="43" xfId="0" applyFont="1" applyFill="1" applyBorder="1" applyAlignment="1" applyProtection="1">
      <alignment horizontal="left"/>
    </xf>
    <xf numFmtId="49" fontId="3" fillId="12" borderId="6" xfId="0" applyNumberFormat="1" applyFont="1" applyFill="1" applyBorder="1" applyAlignment="1" applyProtection="1">
      <alignment horizontal="center"/>
    </xf>
    <xf numFmtId="20" fontId="3" fillId="12" borderId="8" xfId="0" applyNumberFormat="1" applyFont="1" applyFill="1" applyBorder="1" applyAlignment="1" applyProtection="1">
      <alignment horizontal="center"/>
    </xf>
    <xf numFmtId="2" fontId="0" fillId="2" borderId="3" xfId="0" applyNumberFormat="1" applyFill="1" applyBorder="1" applyAlignment="1" applyProtection="1">
      <alignment horizontal="center"/>
      <protection locked="0"/>
    </xf>
    <xf numFmtId="0" fontId="3" fillId="12" borderId="8" xfId="0" applyFont="1" applyFill="1" applyBorder="1" applyAlignment="1" applyProtection="1">
      <alignment horizontal="left"/>
    </xf>
    <xf numFmtId="49" fontId="29" fillId="12" borderId="67" xfId="0" applyNumberFormat="1" applyFont="1" applyFill="1" applyBorder="1" applyAlignment="1" applyProtection="1">
      <alignment horizontal="left" vertical="center"/>
    </xf>
    <xf numFmtId="0" fontId="0" fillId="12" borderId="7" xfId="0" applyFill="1" applyBorder="1" applyAlignment="1" applyProtection="1">
      <alignment horizontal="left" vertical="center"/>
    </xf>
    <xf numFmtId="49" fontId="28" fillId="4" borderId="49" xfId="0" applyNumberFormat="1" applyFont="1" applyFill="1" applyBorder="1" applyAlignment="1" applyProtection="1">
      <alignment horizontal="left" vertical="center"/>
      <protection hidden="1"/>
    </xf>
    <xf numFmtId="0" fontId="0" fillId="0" borderId="23" xfId="0" applyBorder="1" applyAlignment="1" applyProtection="1">
      <alignment horizontal="left" vertical="center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30" fillId="6" borderId="7" xfId="0" applyFont="1" applyFill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43" xfId="0" applyBorder="1" applyAlignment="1" applyProtection="1">
      <alignment vertical="center"/>
    </xf>
    <xf numFmtId="2" fontId="10" fillId="9" borderId="26" xfId="0" applyNumberFormat="1" applyFont="1" applyFill="1" applyBorder="1" applyAlignment="1" applyProtection="1">
      <alignment horizontal="center" vertical="center"/>
    </xf>
    <xf numFmtId="0" fontId="0" fillId="9" borderId="27" xfId="0" applyFill="1" applyBorder="1" applyAlignment="1" applyProtection="1">
      <alignment horizontal="center" vertical="center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56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0" fontId="10" fillId="2" borderId="26" xfId="0" applyFont="1" applyFill="1" applyBorder="1" applyAlignment="1" applyProtection="1">
      <alignment horizontal="center" vertical="center"/>
      <protection locked="0"/>
    </xf>
    <xf numFmtId="0" fontId="10" fillId="2" borderId="27" xfId="0" applyFont="1" applyFill="1" applyBorder="1" applyAlignment="1" applyProtection="1">
      <alignment horizontal="center" vertical="center"/>
      <protection locked="0"/>
    </xf>
    <xf numFmtId="0" fontId="10" fillId="2" borderId="36" xfId="0" applyFont="1" applyFill="1" applyBorder="1" applyAlignment="1" applyProtection="1">
      <alignment horizontal="center" vertical="center"/>
      <protection locked="0"/>
    </xf>
    <xf numFmtId="0" fontId="10" fillId="2" borderId="63" xfId="0" applyFont="1" applyFill="1" applyBorder="1" applyAlignment="1" applyProtection="1">
      <alignment horizontal="center" vertical="center"/>
      <protection locked="0"/>
    </xf>
    <xf numFmtId="49" fontId="28" fillId="2" borderId="28" xfId="0" applyNumberFormat="1" applyFont="1" applyFill="1" applyBorder="1" applyAlignment="1" applyProtection="1">
      <alignment horizontal="left"/>
      <protection locked="0"/>
    </xf>
    <xf numFmtId="49" fontId="0" fillId="2" borderId="66" xfId="0" applyNumberFormat="1" applyFill="1" applyBorder="1" applyAlignment="1" applyProtection="1">
      <alignment horizontal="left"/>
      <protection locked="0"/>
    </xf>
    <xf numFmtId="0" fontId="28" fillId="0" borderId="49" xfId="0" applyNumberFormat="1" applyFont="1" applyBorder="1" applyProtection="1"/>
    <xf numFmtId="0" fontId="28" fillId="0" borderId="23" xfId="0" applyNumberFormat="1" applyFont="1" applyBorder="1" applyProtection="1"/>
    <xf numFmtId="0" fontId="28" fillId="0" borderId="24" xfId="0" applyNumberFormat="1" applyFont="1" applyBorder="1" applyProtection="1"/>
    <xf numFmtId="0" fontId="28" fillId="0" borderId="22" xfId="0" applyNumberFormat="1" applyFont="1" applyBorder="1" applyProtection="1"/>
    <xf numFmtId="49" fontId="0" fillId="2" borderId="1" xfId="0" applyNumberFormat="1" applyFill="1" applyBorder="1" applyProtection="1"/>
    <xf numFmtId="0" fontId="0" fillId="2" borderId="1" xfId="0" applyFill="1" applyBorder="1" applyProtection="1"/>
    <xf numFmtId="0" fontId="32" fillId="0" borderId="25" xfId="0" applyFont="1" applyBorder="1" applyAlignment="1" applyProtection="1">
      <alignment horizontal="left" vertical="center"/>
    </xf>
    <xf numFmtId="0" fontId="36" fillId="0" borderId="25" xfId="0" applyFont="1" applyBorder="1" applyAlignment="1" applyProtection="1">
      <alignment horizontal="left" vertical="center"/>
    </xf>
    <xf numFmtId="0" fontId="37" fillId="0" borderId="25" xfId="0" applyFont="1" applyBorder="1" applyAlignment="1" applyProtection="1">
      <alignment vertical="center"/>
    </xf>
    <xf numFmtId="0" fontId="38" fillId="2" borderId="41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49" fontId="5" fillId="11" borderId="41" xfId="0" applyNumberFormat="1" applyFont="1" applyFill="1" applyBorder="1" applyProtection="1"/>
    <xf numFmtId="0" fontId="0" fillId="11" borderId="5" xfId="0" applyFill="1" applyBorder="1" applyProtection="1"/>
    <xf numFmtId="49" fontId="5" fillId="11" borderId="69" xfId="0" applyNumberFormat="1" applyFont="1" applyFill="1" applyBorder="1" applyProtection="1"/>
    <xf numFmtId="0" fontId="0" fillId="11" borderId="70" xfId="0" applyFill="1" applyBorder="1" applyProtection="1"/>
    <xf numFmtId="49" fontId="26" fillId="2" borderId="37" xfId="0" applyNumberFormat="1" applyFont="1" applyFill="1" applyBorder="1" applyProtection="1"/>
    <xf numFmtId="49" fontId="11" fillId="2" borderId="1" xfId="0" applyNumberFormat="1" applyFont="1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49" fontId="12" fillId="11" borderId="34" xfId="0" applyNumberFormat="1" applyFont="1" applyFill="1" applyBorder="1" applyAlignment="1" applyProtection="1">
      <alignment horizontal="left" vertical="center"/>
    </xf>
    <xf numFmtId="0" fontId="29" fillId="0" borderId="50" xfId="0" applyFont="1" applyBorder="1" applyAlignment="1" applyProtection="1">
      <alignment horizontal="left"/>
    </xf>
    <xf numFmtId="0" fontId="29" fillId="0" borderId="25" xfId="0" applyFont="1" applyBorder="1" applyAlignment="1" applyProtection="1">
      <alignment horizontal="left"/>
    </xf>
    <xf numFmtId="0" fontId="27" fillId="0" borderId="22" xfId="0" applyFont="1" applyBorder="1" applyProtection="1"/>
    <xf numFmtId="0" fontId="0" fillId="0" borderId="23" xfId="0" applyBorder="1" applyProtection="1"/>
    <xf numFmtId="0" fontId="0" fillId="0" borderId="24" xfId="0" applyBorder="1" applyProtection="1"/>
    <xf numFmtId="49" fontId="40" fillId="2" borderId="1" xfId="0" applyNumberFormat="1" applyFont="1" applyFill="1" applyBorder="1" applyAlignment="1" applyProtection="1">
      <alignment horizontal="left"/>
    </xf>
    <xf numFmtId="0" fontId="40" fillId="2" borderId="1" xfId="0" applyFont="1" applyFill="1" applyBorder="1" applyAlignment="1" applyProtection="1">
      <alignment horizontal="left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49" fontId="15" fillId="2" borderId="1" xfId="0" applyNumberFormat="1" applyFont="1" applyFill="1" applyBorder="1" applyProtection="1"/>
    <xf numFmtId="0" fontId="0" fillId="2" borderId="60" xfId="0" applyFill="1" applyBorder="1" applyProtection="1"/>
    <xf numFmtId="0" fontId="29" fillId="0" borderId="49" xfId="0" applyFont="1" applyBorder="1" applyAlignment="1" applyProtection="1">
      <alignment horizontal="left"/>
    </xf>
    <xf numFmtId="0" fontId="3" fillId="0" borderId="23" xfId="0" applyFont="1" applyBorder="1" applyAlignment="1" applyProtection="1">
      <alignment horizontal="left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00FF"/>
      <rgbColor rgb="FFFFFF99"/>
      <rgbColor rgb="FFCCFFFF"/>
      <rgbColor rgb="FFCCFFCC"/>
      <rgbColor rgb="FF333333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99CCFF"/>
      <color rgb="FF66FFFF"/>
      <color rgb="FFCDE8EF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62</xdr:row>
      <xdr:rowOff>73024</xdr:rowOff>
    </xdr:from>
    <xdr:to>
      <xdr:col>2</xdr:col>
      <xdr:colOff>361950</xdr:colOff>
      <xdr:row>63</xdr:row>
      <xdr:rowOff>15874</xdr:rowOff>
    </xdr:to>
    <xdr:sp macro="" textlink="">
      <xdr:nvSpPr>
        <xdr:cNvPr id="19" name="Line 3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flipH="1">
          <a:off x="3013075" y="9426574"/>
          <a:ext cx="85725" cy="171450"/>
        </a:xfrm>
        <a:prstGeom prst="line">
          <a:avLst/>
        </a:prstGeom>
        <a:noFill/>
        <a:ln w="9525" cap="flat">
          <a:solidFill>
            <a:srgbClr val="000000"/>
          </a:solidFill>
          <a:prstDash val="solid"/>
          <a:round/>
          <a:tailEnd type="triangle" w="med" len="med"/>
        </a:ln>
        <a:effectLst/>
      </xdr:spPr>
      <xdr:txBody>
        <a:bodyPr/>
        <a:lstStyle/>
        <a:p>
          <a:endParaRPr/>
        </a:p>
      </xdr:txBody>
    </xdr:sp>
    <xdr:clientData/>
  </xdr:twoCellAnchor>
  <xdr:twoCellAnchor editAs="oneCell">
    <xdr:from>
      <xdr:col>0</xdr:col>
      <xdr:colOff>95250</xdr:colOff>
      <xdr:row>0</xdr:row>
      <xdr:rowOff>69850</xdr:rowOff>
    </xdr:from>
    <xdr:to>
      <xdr:col>3</xdr:col>
      <xdr:colOff>436098</xdr:colOff>
      <xdr:row>3</xdr:row>
      <xdr:rowOff>74831</xdr:rowOff>
    </xdr:to>
    <xdr:pic>
      <xdr:nvPicPr>
        <xdr:cNvPr id="2" name="Bildobjekt 3">
          <a:extLst>
            <a:ext uri="{FF2B5EF4-FFF2-40B4-BE49-F238E27FC236}">
              <a16:creationId xmlns:a16="http://schemas.microsoft.com/office/drawing/2014/main" id="{84047D6F-AC04-4359-829E-F5D1F6D33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69850"/>
          <a:ext cx="3757148" cy="72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551B68DC-C8CD-4897-A25C-A9F6AFFBB5A6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7F0EFCD8-EDBD-4310-8813-7B26028E9CA2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5" name="Line 26">
          <a:extLst>
            <a:ext uri="{FF2B5EF4-FFF2-40B4-BE49-F238E27FC236}">
              <a16:creationId xmlns:a16="http://schemas.microsoft.com/office/drawing/2014/main" id="{497BAC2B-60D4-48BE-97C4-038250876AF7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90DC229-F8EF-4410-BD5A-3EA7E67C0BD1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7" name="Line 28">
          <a:extLst>
            <a:ext uri="{FF2B5EF4-FFF2-40B4-BE49-F238E27FC236}">
              <a16:creationId xmlns:a16="http://schemas.microsoft.com/office/drawing/2014/main" id="{EFDA3CA7-8685-4833-A0DB-474719E30D9A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8" name="Line 29">
          <a:extLst>
            <a:ext uri="{FF2B5EF4-FFF2-40B4-BE49-F238E27FC236}">
              <a16:creationId xmlns:a16="http://schemas.microsoft.com/office/drawing/2014/main" id="{022FA408-EC23-4619-96CB-5EA2D53FC3D6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9" name="Line 30">
          <a:extLst>
            <a:ext uri="{FF2B5EF4-FFF2-40B4-BE49-F238E27FC236}">
              <a16:creationId xmlns:a16="http://schemas.microsoft.com/office/drawing/2014/main" id="{D5A91D9A-6C32-412F-87A0-346AC0DD5D4A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0" name="Line 31">
          <a:extLst>
            <a:ext uri="{FF2B5EF4-FFF2-40B4-BE49-F238E27FC236}">
              <a16:creationId xmlns:a16="http://schemas.microsoft.com/office/drawing/2014/main" id="{7C268566-DBA0-43EC-B9C4-8AD26B4ACD1B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11" name="Line 32">
          <a:extLst>
            <a:ext uri="{FF2B5EF4-FFF2-40B4-BE49-F238E27FC236}">
              <a16:creationId xmlns:a16="http://schemas.microsoft.com/office/drawing/2014/main" id="{C0EAAD85-E917-45C1-8F3F-73AA6F6B3676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2" name="Line 33">
          <a:extLst>
            <a:ext uri="{FF2B5EF4-FFF2-40B4-BE49-F238E27FC236}">
              <a16:creationId xmlns:a16="http://schemas.microsoft.com/office/drawing/2014/main" id="{0EFAF02E-2BA4-4521-8963-6B587626ACCD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ger Roos" id="{FCEBEC03-D2A2-4F12-8CC9-EEE5124FAA58}" userId="S::roger.roos@bk-46.fi::870769da-797b-4856-a013-024931d46ac5" providerId="AD"/>
</personList>
</file>

<file path=xl/theme/theme1.xml><?xml version="1.0" encoding="utf-8"?>
<a:theme xmlns:a="http://schemas.openxmlformats.org/drawingml/2006/main" name="Office-teema">
  <a:themeElements>
    <a:clrScheme name="Office-te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dist="35921" dir="2700000" rotWithShape="0">
            <a:srgbClr val="000000"/>
          </a:outerShdw>
        </a:effectLst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2" dT="2024-01-23T15:24:27.95" personId="{FCEBEC03-D2A2-4F12-8CC9-EEE5124FAA58}" id="{45ABF030-E27B-454C-A54B-A42FDB2F7218}">
    <text>FSBR fyller i</text>
  </threadedComment>
  <threadedComment ref="E53" dT="2024-01-23T15:24:58.43" personId="{FCEBEC03-D2A2-4F12-8CC9-EEE5124FAA58}" id="{E65589B4-0CF7-40C3-96FD-05E918A41367}">
    <text>FSBR fyller i</text>
  </threadedComment>
  <threadedComment ref="E63" dT="2024-01-23T15:25:09.12" personId="{FCEBEC03-D2A2-4F12-8CC9-EEE5124FAA58}" id="{61D341E8-8565-4330-9E75-E4A6905A18CD}">
    <text>FSBR fyller i</text>
  </threadedComment>
  <threadedComment ref="E81" dT="2024-01-23T15:25:09.12" personId="{FCEBEC03-D2A2-4F12-8CC9-EEE5124FAA58}" id="{A1184C10-6241-4F55-A412-DDCE81209E35}">
    <text>FSBR fyller 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7"/>
  <sheetViews>
    <sheetView showGridLines="0" tabSelected="1" view="pageBreakPreview" zoomScale="60" zoomScaleNormal="80" workbookViewId="0">
      <selection activeCell="T67" sqref="T67"/>
    </sheetView>
  </sheetViews>
  <sheetFormatPr defaultColWidth="9.21875" defaultRowHeight="12.75" customHeight="1"/>
  <cols>
    <col min="1" max="1" width="22.44140625" style="34" customWidth="1"/>
    <col min="2" max="2" width="18.44140625" style="34" customWidth="1"/>
    <col min="3" max="3" width="8" style="34" customWidth="1"/>
    <col min="4" max="4" width="8.21875" style="34" customWidth="1"/>
    <col min="5" max="5" width="22.109375" style="34" customWidth="1"/>
    <col min="6" max="6" width="14.5546875" style="34" customWidth="1"/>
    <col min="7" max="7" width="18.21875" style="34" customWidth="1"/>
    <col min="8" max="8" width="23.6640625" style="34" customWidth="1"/>
    <col min="9" max="9" width="9.21875" style="34" customWidth="1"/>
    <col min="10" max="16384" width="9.21875" style="34"/>
  </cols>
  <sheetData>
    <row r="1" spans="1:8" ht="20.25" customHeight="1">
      <c r="A1" s="45"/>
      <c r="B1" s="46"/>
      <c r="C1" s="47"/>
      <c r="D1" s="47"/>
      <c r="E1" s="47"/>
      <c r="F1" s="47"/>
      <c r="G1" s="48"/>
      <c r="H1" s="49" t="s">
        <v>75</v>
      </c>
    </row>
    <row r="2" spans="1:8" ht="18.75" customHeight="1">
      <c r="A2" s="50"/>
      <c r="B2" s="9"/>
      <c r="C2" s="2"/>
      <c r="D2" s="2"/>
      <c r="E2" s="2"/>
      <c r="F2" s="2"/>
      <c r="G2" s="1" t="s">
        <v>76</v>
      </c>
      <c r="H2" s="51"/>
    </row>
    <row r="3" spans="1:8" ht="18.75" customHeight="1">
      <c r="A3" s="50"/>
      <c r="B3" s="10"/>
      <c r="C3" s="2"/>
      <c r="D3" s="2"/>
      <c r="E3" s="11"/>
      <c r="F3" s="2"/>
      <c r="G3" s="12" t="s">
        <v>9</v>
      </c>
      <c r="H3" s="51"/>
    </row>
    <row r="4" spans="1:8" ht="11.25" customHeight="1">
      <c r="A4" s="110"/>
      <c r="B4" s="111"/>
      <c r="C4" s="112"/>
      <c r="D4" s="113"/>
      <c r="E4" s="113"/>
      <c r="F4" s="113"/>
      <c r="G4" s="114"/>
      <c r="H4" s="64"/>
    </row>
    <row r="5" spans="1:8" ht="12.75" customHeight="1">
      <c r="A5" s="70" t="s">
        <v>10</v>
      </c>
      <c r="B5" s="71"/>
      <c r="C5" s="71"/>
      <c r="D5" s="72"/>
      <c r="E5" s="72"/>
      <c r="F5" s="72"/>
      <c r="G5" s="72"/>
      <c r="H5" s="73"/>
    </row>
    <row r="6" spans="1:8" ht="12.75" customHeight="1">
      <c r="A6" s="200" t="s">
        <v>11</v>
      </c>
      <c r="B6" s="201"/>
      <c r="C6" s="202"/>
      <c r="D6" s="203" t="s">
        <v>12</v>
      </c>
      <c r="E6" s="204"/>
      <c r="F6" s="205" t="s">
        <v>13</v>
      </c>
      <c r="G6" s="206"/>
      <c r="H6" s="207"/>
    </row>
    <row r="7" spans="1:8" ht="20.100000000000001" customHeight="1">
      <c r="A7" s="216"/>
      <c r="B7" s="217"/>
      <c r="C7" s="218"/>
      <c r="D7" s="219"/>
      <c r="E7" s="220"/>
      <c r="F7" s="213"/>
      <c r="G7" s="214"/>
      <c r="H7" s="215"/>
    </row>
    <row r="8" spans="1:8" ht="11.25" customHeight="1">
      <c r="A8" s="210" t="s">
        <v>68</v>
      </c>
      <c r="B8" s="211"/>
      <c r="C8" s="211"/>
      <c r="D8" s="212"/>
      <c r="E8" s="208" t="s">
        <v>14</v>
      </c>
      <c r="F8" s="209"/>
      <c r="G8" s="221" t="s">
        <v>15</v>
      </c>
      <c r="H8" s="222"/>
    </row>
    <row r="9" spans="1:8" ht="20.100000000000001" customHeight="1">
      <c r="A9" s="253"/>
      <c r="B9" s="254"/>
      <c r="C9" s="254"/>
      <c r="D9" s="255"/>
      <c r="E9" s="244"/>
      <c r="F9" s="218"/>
      <c r="G9" s="244"/>
      <c r="H9" s="250"/>
    </row>
    <row r="10" spans="1:8" ht="11.25" customHeight="1">
      <c r="A10" s="262" t="s">
        <v>16</v>
      </c>
      <c r="B10" s="263"/>
      <c r="C10" s="263"/>
      <c r="D10" s="209"/>
      <c r="E10" s="86" t="s">
        <v>17</v>
      </c>
      <c r="F10" s="235" t="s">
        <v>18</v>
      </c>
      <c r="G10" s="236"/>
      <c r="H10" s="237"/>
    </row>
    <row r="11" spans="1:8" ht="20.100000000000001" customHeight="1">
      <c r="A11" s="247"/>
      <c r="B11" s="248"/>
      <c r="C11" s="248"/>
      <c r="D11" s="249"/>
      <c r="E11" s="100"/>
      <c r="F11" s="244"/>
      <c r="G11" s="217"/>
      <c r="H11" s="245"/>
    </row>
    <row r="12" spans="1:8" s="35" customFormat="1" ht="11.25" customHeight="1">
      <c r="A12" s="241" t="s">
        <v>19</v>
      </c>
      <c r="B12" s="242"/>
      <c r="C12" s="242"/>
      <c r="D12" s="243"/>
      <c r="E12" s="87"/>
      <c r="F12" s="87"/>
      <c r="G12" s="88"/>
      <c r="H12" s="89"/>
    </row>
    <row r="13" spans="1:8" s="36" customFormat="1" ht="20.100000000000001" customHeight="1">
      <c r="A13" s="238"/>
      <c r="B13" s="239"/>
      <c r="C13" s="239"/>
      <c r="D13" s="240"/>
      <c r="E13" s="264"/>
      <c r="F13" s="265"/>
      <c r="G13" s="265"/>
      <c r="H13" s="266"/>
    </row>
    <row r="14" spans="1:8" ht="12.75" customHeight="1">
      <c r="A14" s="74" t="s">
        <v>20</v>
      </c>
      <c r="B14" s="75"/>
      <c r="C14" s="75"/>
      <c r="D14" s="75"/>
      <c r="E14" s="76"/>
      <c r="F14" s="76"/>
      <c r="G14" s="76"/>
      <c r="H14" s="77"/>
    </row>
    <row r="15" spans="1:8" ht="12.75" hidden="1" customHeight="1">
      <c r="A15" s="52" t="s">
        <v>21</v>
      </c>
      <c r="B15" s="13"/>
      <c r="C15" s="13"/>
      <c r="D15" s="13"/>
      <c r="E15" s="13"/>
      <c r="F15" s="13"/>
      <c r="G15" s="13"/>
      <c r="H15" s="53"/>
    </row>
    <row r="16" spans="1:8" ht="11.25" hidden="1" customHeight="1">
      <c r="A16" s="54" t="s">
        <v>22</v>
      </c>
      <c r="B16" s="14" t="s">
        <v>23</v>
      </c>
      <c r="C16" s="15" t="s">
        <v>24</v>
      </c>
      <c r="D16" s="8"/>
      <c r="E16" s="14" t="s">
        <v>23</v>
      </c>
      <c r="F16" s="15" t="s">
        <v>69</v>
      </c>
      <c r="G16" s="16" t="s">
        <v>25</v>
      </c>
      <c r="H16" s="55" t="s">
        <v>26</v>
      </c>
    </row>
    <row r="17" spans="1:9" ht="25.05" hidden="1" customHeight="1">
      <c r="A17" s="56"/>
      <c r="B17" s="31"/>
      <c r="C17" s="225"/>
      <c r="D17" s="226"/>
      <c r="E17" s="31"/>
      <c r="F17" s="32"/>
      <c r="G17" s="33"/>
      <c r="H17" s="57" t="s">
        <v>73</v>
      </c>
    </row>
    <row r="18" spans="1:9" ht="9.75" customHeight="1">
      <c r="A18" s="58" t="s">
        <v>27</v>
      </c>
      <c r="B18" s="267" t="s">
        <v>28</v>
      </c>
      <c r="C18" s="268"/>
      <c r="D18" s="268"/>
      <c r="E18" s="268"/>
      <c r="F18" s="268"/>
      <c r="G18" s="268"/>
      <c r="H18" s="269"/>
    </row>
    <row r="19" spans="1:9" ht="35.1" customHeight="1">
      <c r="A19" s="227"/>
      <c r="B19" s="228"/>
      <c r="C19" s="228"/>
      <c r="D19" s="228"/>
      <c r="E19" s="228"/>
      <c r="F19" s="228"/>
      <c r="G19" s="228"/>
      <c r="H19" s="229"/>
    </row>
    <row r="20" spans="1:9" ht="12.75" customHeight="1">
      <c r="A20" s="78" t="s">
        <v>29</v>
      </c>
      <c r="B20" s="71"/>
      <c r="C20" s="71"/>
      <c r="D20" s="79" t="s">
        <v>71</v>
      </c>
      <c r="E20" s="72"/>
      <c r="F20" s="72"/>
      <c r="G20" s="72"/>
      <c r="H20" s="73"/>
    </row>
    <row r="21" spans="1:9" ht="12.75" customHeight="1">
      <c r="A21" s="90" t="s">
        <v>30</v>
      </c>
      <c r="B21" s="115" t="s">
        <v>32</v>
      </c>
      <c r="C21" s="258" t="s">
        <v>31</v>
      </c>
      <c r="D21" s="259"/>
      <c r="E21" s="256" t="s">
        <v>33</v>
      </c>
      <c r="F21" s="261"/>
      <c r="G21" s="256" t="s">
        <v>36</v>
      </c>
      <c r="H21" s="257"/>
    </row>
    <row r="22" spans="1:9" ht="12.75" customHeight="1">
      <c r="A22" s="101"/>
      <c r="B22" s="97" t="s">
        <v>0</v>
      </c>
      <c r="C22" s="230"/>
      <c r="D22" s="231"/>
      <c r="E22" s="246"/>
      <c r="F22" s="233"/>
      <c r="G22" s="246"/>
      <c r="H22" s="234"/>
      <c r="I22" s="104"/>
    </row>
    <row r="23" spans="1:9" ht="12.75" customHeight="1">
      <c r="A23" s="102"/>
      <c r="B23" s="37" t="s">
        <v>0</v>
      </c>
      <c r="C23" s="180"/>
      <c r="D23" s="181"/>
      <c r="E23" s="19"/>
      <c r="F23" s="175"/>
      <c r="G23" s="19"/>
      <c r="H23" s="60"/>
    </row>
    <row r="24" spans="1:9" ht="12.75" customHeight="1">
      <c r="A24" s="101"/>
      <c r="B24" s="97" t="s">
        <v>0</v>
      </c>
      <c r="C24" s="230"/>
      <c r="D24" s="231"/>
      <c r="E24" s="232"/>
      <c r="F24" s="233"/>
      <c r="G24" s="232"/>
      <c r="H24" s="234"/>
    </row>
    <row r="25" spans="1:9" ht="12.75" customHeight="1">
      <c r="A25" s="102"/>
      <c r="B25" s="37" t="s">
        <v>0</v>
      </c>
      <c r="C25" s="180"/>
      <c r="D25" s="181"/>
      <c r="E25" s="17"/>
      <c r="F25" s="18"/>
      <c r="G25" s="19"/>
      <c r="H25" s="60"/>
    </row>
    <row r="26" spans="1:9" ht="12.75" customHeight="1">
      <c r="A26" s="102"/>
      <c r="B26" s="37" t="s">
        <v>0</v>
      </c>
      <c r="C26" s="180"/>
      <c r="D26" s="181"/>
      <c r="E26" s="17"/>
      <c r="F26" s="18"/>
      <c r="G26" s="19"/>
      <c r="H26" s="60"/>
    </row>
    <row r="27" spans="1:9" ht="12.75" customHeight="1">
      <c r="A27" s="102"/>
      <c r="B27" s="37" t="s">
        <v>0</v>
      </c>
      <c r="C27" s="180"/>
      <c r="D27" s="181"/>
      <c r="E27" s="17"/>
      <c r="F27" s="18"/>
      <c r="G27" s="19"/>
      <c r="H27" s="60"/>
    </row>
    <row r="28" spans="1:9" ht="12.75" customHeight="1">
      <c r="A28" s="102"/>
      <c r="B28" s="37" t="s">
        <v>0</v>
      </c>
      <c r="C28" s="180"/>
      <c r="D28" s="181"/>
      <c r="E28" s="17"/>
      <c r="F28" s="18"/>
      <c r="G28" s="19"/>
      <c r="H28" s="60"/>
    </row>
    <row r="29" spans="1:9" ht="12.75" customHeight="1">
      <c r="A29" s="102"/>
      <c r="B29" s="37" t="s">
        <v>0</v>
      </c>
      <c r="C29" s="260"/>
      <c r="D29" s="181"/>
      <c r="E29" s="17"/>
      <c r="F29" s="18"/>
      <c r="G29" s="19"/>
      <c r="H29" s="60"/>
    </row>
    <row r="30" spans="1:9" ht="12.75" customHeight="1">
      <c r="A30" s="102"/>
      <c r="B30" s="37" t="s">
        <v>0</v>
      </c>
      <c r="C30" s="180"/>
      <c r="D30" s="181"/>
      <c r="E30" s="17"/>
      <c r="F30" s="18"/>
      <c r="G30" s="19"/>
      <c r="H30" s="60"/>
    </row>
    <row r="31" spans="1:9" ht="12.75" customHeight="1">
      <c r="A31" s="102"/>
      <c r="B31" s="37" t="s">
        <v>0</v>
      </c>
      <c r="C31" s="180"/>
      <c r="D31" s="181"/>
      <c r="E31" s="19"/>
      <c r="F31" s="18"/>
      <c r="G31" s="19"/>
      <c r="H31" s="60"/>
    </row>
    <row r="32" spans="1:9" ht="12.75" customHeight="1">
      <c r="A32" s="102"/>
      <c r="B32" s="37" t="s">
        <v>0</v>
      </c>
      <c r="C32" s="180"/>
      <c r="D32" s="181"/>
      <c r="E32" s="19"/>
      <c r="F32" s="18"/>
      <c r="G32" s="19"/>
      <c r="H32" s="60"/>
    </row>
    <row r="33" spans="1:11" ht="12.75" customHeight="1">
      <c r="A33" s="102"/>
      <c r="B33" s="37" t="s">
        <v>0</v>
      </c>
      <c r="C33" s="180"/>
      <c r="D33" s="181"/>
      <c r="E33" s="19"/>
      <c r="F33" s="18"/>
      <c r="G33" s="19"/>
      <c r="H33" s="60"/>
    </row>
    <row r="34" spans="1:11" ht="12.75" customHeight="1">
      <c r="A34" s="102"/>
      <c r="B34" s="37" t="s">
        <v>0</v>
      </c>
      <c r="C34" s="180"/>
      <c r="D34" s="181"/>
      <c r="E34" s="19"/>
      <c r="F34" s="18"/>
      <c r="G34" s="19"/>
      <c r="H34" s="60"/>
    </row>
    <row r="35" spans="1:11" ht="12.75" customHeight="1">
      <c r="A35" s="102"/>
      <c r="B35" s="37" t="s">
        <v>0</v>
      </c>
      <c r="C35" s="180"/>
      <c r="D35" s="181"/>
      <c r="E35" s="17"/>
      <c r="F35" s="18"/>
      <c r="G35" s="19"/>
      <c r="H35" s="60"/>
      <c r="K35" s="38"/>
    </row>
    <row r="36" spans="1:11" ht="12.75" customHeight="1">
      <c r="A36" s="59"/>
      <c r="B36" s="37" t="s">
        <v>0</v>
      </c>
      <c r="C36" s="180"/>
      <c r="D36" s="181"/>
      <c r="E36" s="274"/>
      <c r="F36" s="275"/>
      <c r="G36" s="251"/>
      <c r="H36" s="252"/>
    </row>
    <row r="37" spans="1:11" ht="12.75" customHeight="1">
      <c r="A37" s="102"/>
      <c r="B37" s="37" t="s">
        <v>0</v>
      </c>
      <c r="C37" s="180"/>
      <c r="D37" s="181"/>
      <c r="E37" s="274"/>
      <c r="F37" s="275"/>
      <c r="G37" s="274"/>
      <c r="H37" s="252"/>
    </row>
    <row r="38" spans="1:11" ht="12.75" customHeight="1" thickBot="1">
      <c r="A38" s="103"/>
      <c r="B38" s="67" t="s">
        <v>0</v>
      </c>
      <c r="C38" s="223"/>
      <c r="D38" s="224"/>
      <c r="E38" s="280"/>
      <c r="F38" s="281"/>
      <c r="G38" s="272"/>
      <c r="H38" s="273"/>
    </row>
    <row r="39" spans="1:11" ht="16.5" customHeight="1" thickBot="1">
      <c r="A39" s="182"/>
      <c r="B39" s="183"/>
      <c r="C39" s="183"/>
      <c r="D39" s="183"/>
      <c r="E39" s="183"/>
      <c r="F39" s="184"/>
      <c r="G39" s="91" t="s">
        <v>34</v>
      </c>
      <c r="H39" s="92" t="s">
        <v>82</v>
      </c>
    </row>
    <row r="40" spans="1:11" ht="13.2" customHeight="1">
      <c r="A40" s="185"/>
      <c r="B40" s="186"/>
      <c r="C40" s="186"/>
      <c r="D40" s="186"/>
      <c r="E40" s="186"/>
      <c r="F40" s="187"/>
      <c r="G40" s="278"/>
      <c r="H40" s="276"/>
    </row>
    <row r="41" spans="1:11" ht="13.2" customHeight="1" thickBot="1">
      <c r="A41" s="188"/>
      <c r="B41" s="189"/>
      <c r="C41" s="189"/>
      <c r="D41" s="189"/>
      <c r="E41" s="189"/>
      <c r="F41" s="190"/>
      <c r="G41" s="279"/>
      <c r="H41" s="277"/>
    </row>
    <row r="42" spans="1:11" ht="14.25" customHeight="1">
      <c r="A42" s="198" t="s">
        <v>35</v>
      </c>
      <c r="B42" s="199"/>
      <c r="C42" s="199"/>
      <c r="D42" s="199"/>
      <c r="E42" s="116" t="s">
        <v>41</v>
      </c>
      <c r="F42" s="116" t="s">
        <v>42</v>
      </c>
      <c r="G42" s="85" t="s">
        <v>1</v>
      </c>
      <c r="H42" s="84" t="s">
        <v>70</v>
      </c>
    </row>
    <row r="43" spans="1:11" ht="13.5" hidden="1" customHeight="1">
      <c r="A43" s="194" t="s">
        <v>86</v>
      </c>
      <c r="B43" s="195"/>
      <c r="C43" s="195"/>
      <c r="D43" s="197"/>
      <c r="E43" s="20"/>
      <c r="F43" s="22"/>
      <c r="G43" s="119">
        <v>100</v>
      </c>
      <c r="H43" s="93">
        <f>F43*G43</f>
        <v>0</v>
      </c>
    </row>
    <row r="44" spans="1:11" ht="13.5" customHeight="1">
      <c r="A44" s="194" t="s">
        <v>37</v>
      </c>
      <c r="B44" s="195"/>
      <c r="C44" s="195"/>
      <c r="D44" s="197"/>
      <c r="E44" s="20"/>
      <c r="F44" s="21"/>
      <c r="G44" s="120">
        <v>38.5</v>
      </c>
      <c r="H44" s="93">
        <f>F44*G44</f>
        <v>0</v>
      </c>
    </row>
    <row r="45" spans="1:11" ht="13.5" customHeight="1">
      <c r="A45" s="194" t="s">
        <v>38</v>
      </c>
      <c r="B45" s="195"/>
      <c r="C45" s="195"/>
      <c r="D45" s="197"/>
      <c r="E45" s="20"/>
      <c r="F45" s="21"/>
      <c r="G45" s="120">
        <v>27.5</v>
      </c>
      <c r="H45" s="93">
        <f t="shared" ref="H45:H48" si="0">F45*G45</f>
        <v>0</v>
      </c>
    </row>
    <row r="46" spans="1:11" ht="13.5" customHeight="1">
      <c r="A46" s="194" t="s">
        <v>85</v>
      </c>
      <c r="B46" s="195"/>
      <c r="C46" s="195"/>
      <c r="D46" s="196"/>
      <c r="E46" s="20"/>
      <c r="F46" s="22"/>
      <c r="G46" s="121">
        <v>16.5</v>
      </c>
      <c r="H46" s="93">
        <f>F46*G46</f>
        <v>0</v>
      </c>
    </row>
    <row r="47" spans="1:11" ht="13.5" customHeight="1">
      <c r="A47" s="194" t="s">
        <v>72</v>
      </c>
      <c r="B47" s="195"/>
      <c r="C47" s="195"/>
      <c r="D47" s="196"/>
      <c r="E47" s="20"/>
      <c r="F47" s="22"/>
      <c r="G47" s="121">
        <v>27.5</v>
      </c>
      <c r="H47" s="93">
        <f>F47*G47</f>
        <v>0</v>
      </c>
    </row>
    <row r="48" spans="1:11" ht="13.2" customHeight="1">
      <c r="A48" s="107" t="s">
        <v>39</v>
      </c>
      <c r="B48" s="122"/>
      <c r="C48" s="122"/>
      <c r="D48" s="122"/>
      <c r="E48" s="20"/>
      <c r="F48" s="22"/>
      <c r="G48" s="39"/>
      <c r="H48" s="93">
        <f t="shared" si="0"/>
        <v>0</v>
      </c>
    </row>
    <row r="49" spans="1:8" ht="13.5" customHeight="1">
      <c r="A49" s="106" t="s">
        <v>40</v>
      </c>
      <c r="B49" s="108"/>
      <c r="C49" s="108"/>
      <c r="D49" s="109"/>
      <c r="E49" s="117"/>
      <c r="F49" s="118"/>
      <c r="G49" s="119"/>
      <c r="H49" s="93" cm="1">
        <f t="array" ref="H49">SUM(H44:H48*G50)</f>
        <v>0</v>
      </c>
    </row>
    <row r="50" spans="1:8" ht="13.5" customHeight="1" thickBot="1">
      <c r="A50" s="123"/>
      <c r="B50" s="124"/>
      <c r="C50" s="124"/>
      <c r="D50" s="125"/>
      <c r="E50" s="126"/>
      <c r="F50" s="127"/>
      <c r="G50" s="128">
        <v>0.09</v>
      </c>
      <c r="H50" s="61"/>
    </row>
    <row r="51" spans="1:8" ht="13.5" customHeight="1">
      <c r="A51" s="300"/>
      <c r="B51" s="183"/>
      <c r="C51" s="183"/>
      <c r="D51" s="183"/>
      <c r="E51" s="183"/>
      <c r="F51" s="183"/>
      <c r="G51" s="184"/>
      <c r="H51" s="270">
        <f>SUM(H43:H49)</f>
        <v>0</v>
      </c>
    </row>
    <row r="52" spans="1:8" ht="18" customHeight="1" thickBot="1">
      <c r="A52" s="188"/>
      <c r="B52" s="189"/>
      <c r="C52" s="189"/>
      <c r="D52" s="189"/>
      <c r="E52" s="189"/>
      <c r="F52" s="189"/>
      <c r="G52" s="190"/>
      <c r="H52" s="271"/>
    </row>
    <row r="53" spans="1:8" ht="12.75" customHeight="1">
      <c r="A53" s="129" t="s">
        <v>67</v>
      </c>
      <c r="B53" s="130"/>
      <c r="C53" s="130"/>
      <c r="D53" s="131"/>
      <c r="E53" s="132" t="s">
        <v>41</v>
      </c>
      <c r="F53" s="133" t="s">
        <v>42</v>
      </c>
      <c r="G53" s="133" t="s">
        <v>1</v>
      </c>
      <c r="H53" s="134" t="s">
        <v>70</v>
      </c>
    </row>
    <row r="54" spans="1:8" ht="13.5" customHeight="1">
      <c r="A54" s="135" t="s">
        <v>58</v>
      </c>
      <c r="B54" s="136" t="s">
        <v>2</v>
      </c>
      <c r="C54" s="137"/>
      <c r="D54" s="138"/>
      <c r="E54" s="139"/>
      <c r="F54" s="140"/>
      <c r="G54" s="141">
        <v>53</v>
      </c>
      <c r="H54" s="142">
        <f t="shared" ref="H54:H60" si="1">F54*G54</f>
        <v>0</v>
      </c>
    </row>
    <row r="55" spans="1:8" ht="14.25" customHeight="1">
      <c r="A55" s="135" t="s">
        <v>59</v>
      </c>
      <c r="B55" s="136" t="s">
        <v>3</v>
      </c>
      <c r="C55" s="137"/>
      <c r="D55" s="138"/>
      <c r="E55" s="139"/>
      <c r="F55" s="140"/>
      <c r="G55" s="141">
        <v>24</v>
      </c>
      <c r="H55" s="142">
        <f t="shared" si="1"/>
        <v>0</v>
      </c>
    </row>
    <row r="56" spans="1:8" ht="12.75" hidden="1" customHeight="1">
      <c r="A56" s="135" t="s">
        <v>60</v>
      </c>
      <c r="B56" s="137"/>
      <c r="C56" s="137"/>
      <c r="D56" s="138"/>
      <c r="E56" s="139"/>
      <c r="F56" s="140"/>
      <c r="G56" s="141">
        <v>26.5</v>
      </c>
      <c r="H56" s="142">
        <f t="shared" si="1"/>
        <v>0</v>
      </c>
    </row>
    <row r="57" spans="1:8" ht="14.1" hidden="1" customHeight="1">
      <c r="A57" s="135" t="s">
        <v>61</v>
      </c>
      <c r="B57" s="137"/>
      <c r="C57" s="137"/>
      <c r="D57" s="138"/>
      <c r="E57" s="139"/>
      <c r="F57" s="140"/>
      <c r="G57" s="141">
        <v>12</v>
      </c>
      <c r="H57" s="142">
        <f t="shared" si="1"/>
        <v>0</v>
      </c>
    </row>
    <row r="58" spans="1:8" ht="14.1" hidden="1" customHeight="1">
      <c r="A58" s="135" t="s">
        <v>62</v>
      </c>
      <c r="B58" s="137"/>
      <c r="C58" s="137"/>
      <c r="D58" s="138"/>
      <c r="E58" s="139"/>
      <c r="F58" s="140"/>
      <c r="G58" s="141">
        <v>13.25</v>
      </c>
      <c r="H58" s="142">
        <f t="shared" si="1"/>
        <v>0</v>
      </c>
    </row>
    <row r="59" spans="1:8" ht="14.1" hidden="1" customHeight="1">
      <c r="A59" s="135" t="s">
        <v>63</v>
      </c>
      <c r="B59" s="191" t="s">
        <v>64</v>
      </c>
      <c r="C59" s="192"/>
      <c r="D59" s="193"/>
      <c r="E59" s="139"/>
      <c r="F59" s="143"/>
      <c r="G59" s="144"/>
      <c r="H59" s="142">
        <f t="shared" si="1"/>
        <v>0</v>
      </c>
    </row>
    <row r="60" spans="1:8" ht="14.1" hidden="1" customHeight="1">
      <c r="A60" s="135" t="s">
        <v>65</v>
      </c>
      <c r="B60" s="137"/>
      <c r="C60" s="137"/>
      <c r="D60" s="138"/>
      <c r="E60" s="139"/>
      <c r="F60" s="143"/>
      <c r="G60" s="144"/>
      <c r="H60" s="142">
        <f t="shared" si="1"/>
        <v>0</v>
      </c>
    </row>
    <row r="61" spans="1:8" ht="14.1" customHeight="1">
      <c r="A61" s="135"/>
      <c r="B61" s="137"/>
      <c r="C61" s="137"/>
      <c r="D61" s="137"/>
      <c r="E61" s="145"/>
      <c r="F61" s="146"/>
      <c r="G61" s="147"/>
      <c r="H61" s="148"/>
    </row>
    <row r="62" spans="1:8" ht="18.45" customHeight="1">
      <c r="A62" s="291" t="s">
        <v>44</v>
      </c>
      <c r="B62" s="292"/>
      <c r="C62" s="288" t="s">
        <v>45</v>
      </c>
      <c r="D62" s="289"/>
      <c r="E62" s="289"/>
      <c r="F62" s="290"/>
      <c r="G62" s="68"/>
      <c r="H62" s="69"/>
    </row>
    <row r="63" spans="1:8" ht="18" customHeight="1">
      <c r="A63" s="293" t="s">
        <v>43</v>
      </c>
      <c r="B63" s="294"/>
      <c r="C63" s="80" t="s">
        <v>4</v>
      </c>
      <c r="D63" s="83" t="s">
        <v>1</v>
      </c>
      <c r="E63" s="81" t="s">
        <v>83</v>
      </c>
      <c r="F63" s="82" t="s">
        <v>5</v>
      </c>
      <c r="G63" s="83" t="s">
        <v>1</v>
      </c>
      <c r="H63" s="84" t="s">
        <v>70</v>
      </c>
    </row>
    <row r="64" spans="1:8" ht="14.1" customHeight="1">
      <c r="A64" s="178" t="s">
        <v>84</v>
      </c>
      <c r="B64" s="179"/>
      <c r="C64" s="176"/>
      <c r="D64" s="149">
        <v>0.04</v>
      </c>
      <c r="E64" s="25"/>
      <c r="F64" s="27"/>
      <c r="G64" s="3">
        <v>0.55000000000000004</v>
      </c>
      <c r="H64" s="93">
        <f t="shared" ref="H64:H77" si="2">SUM(F64*(G64+C64*0.03))</f>
        <v>0</v>
      </c>
    </row>
    <row r="65" spans="1:8" ht="14.1" customHeight="1">
      <c r="A65" s="178" t="s">
        <v>6</v>
      </c>
      <c r="B65" s="179"/>
      <c r="C65" s="24"/>
      <c r="D65" s="149">
        <v>0.04</v>
      </c>
      <c r="E65" s="25"/>
      <c r="F65" s="23"/>
      <c r="G65" s="3">
        <v>0.55000000000000004</v>
      </c>
      <c r="H65" s="93">
        <f t="shared" si="2"/>
        <v>0</v>
      </c>
    </row>
    <row r="66" spans="1:8" ht="14.1" customHeight="1">
      <c r="A66" s="178" t="s">
        <v>84</v>
      </c>
      <c r="B66" s="179"/>
      <c r="C66" s="24"/>
      <c r="D66" s="149">
        <v>0.04</v>
      </c>
      <c r="E66" s="25"/>
      <c r="F66" s="23"/>
      <c r="G66" s="3">
        <v>0.55000000000000004</v>
      </c>
      <c r="H66" s="93">
        <f t="shared" ref="H66:H73" si="3">SUM(F66*(G66+C66*0.03))</f>
        <v>0</v>
      </c>
    </row>
    <row r="67" spans="1:8" ht="14.1" customHeight="1">
      <c r="A67" s="178" t="s">
        <v>6</v>
      </c>
      <c r="B67" s="179"/>
      <c r="C67" s="24"/>
      <c r="D67" s="149">
        <v>0.04</v>
      </c>
      <c r="E67" s="25"/>
      <c r="F67" s="105"/>
      <c r="G67" s="3">
        <v>0.55000000000000004</v>
      </c>
      <c r="H67" s="93">
        <f t="shared" si="3"/>
        <v>0</v>
      </c>
    </row>
    <row r="68" spans="1:8" ht="14.1" customHeight="1">
      <c r="A68" s="178" t="s">
        <v>6</v>
      </c>
      <c r="B68" s="179"/>
      <c r="C68" s="24"/>
      <c r="D68" s="149">
        <v>0.04</v>
      </c>
      <c r="E68" s="25"/>
      <c r="F68" s="23"/>
      <c r="G68" s="3">
        <v>0.55000000000000004</v>
      </c>
      <c r="H68" s="93">
        <f t="shared" si="3"/>
        <v>0</v>
      </c>
    </row>
    <row r="69" spans="1:8" ht="14.1" customHeight="1">
      <c r="A69" s="178" t="s">
        <v>6</v>
      </c>
      <c r="B69" s="179"/>
      <c r="C69" s="24"/>
      <c r="D69" s="149">
        <v>0.04</v>
      </c>
      <c r="E69" s="25"/>
      <c r="F69" s="23"/>
      <c r="G69" s="3">
        <v>0.55000000000000004</v>
      </c>
      <c r="H69" s="93">
        <f t="shared" si="3"/>
        <v>0</v>
      </c>
    </row>
    <row r="70" spans="1:8" ht="14.1" customHeight="1">
      <c r="A70" s="178" t="s">
        <v>6</v>
      </c>
      <c r="B70" s="179"/>
      <c r="C70" s="24"/>
      <c r="D70" s="149">
        <v>0.04</v>
      </c>
      <c r="E70" s="25"/>
      <c r="F70" s="23"/>
      <c r="G70" s="3">
        <v>0.55000000000000004</v>
      </c>
      <c r="H70" s="93">
        <f t="shared" si="3"/>
        <v>0</v>
      </c>
    </row>
    <row r="71" spans="1:8" ht="14.1" customHeight="1">
      <c r="A71" s="178" t="s">
        <v>6</v>
      </c>
      <c r="B71" s="179"/>
      <c r="C71" s="24"/>
      <c r="D71" s="149">
        <v>0.04</v>
      </c>
      <c r="E71" s="25"/>
      <c r="F71" s="23"/>
      <c r="G71" s="3">
        <v>0.55000000000000004</v>
      </c>
      <c r="H71" s="93">
        <f t="shared" si="3"/>
        <v>0</v>
      </c>
    </row>
    <row r="72" spans="1:8" ht="14.1" customHeight="1">
      <c r="A72" s="178" t="s">
        <v>6</v>
      </c>
      <c r="B72" s="179"/>
      <c r="C72" s="24"/>
      <c r="D72" s="149">
        <v>0.04</v>
      </c>
      <c r="E72" s="25"/>
      <c r="F72" s="23"/>
      <c r="G72" s="3">
        <v>0.55000000000000004</v>
      </c>
      <c r="H72" s="93">
        <f t="shared" si="3"/>
        <v>0</v>
      </c>
    </row>
    <row r="73" spans="1:8" ht="14.1" customHeight="1">
      <c r="A73" s="178" t="s">
        <v>6</v>
      </c>
      <c r="B73" s="179"/>
      <c r="C73" s="24"/>
      <c r="D73" s="149">
        <v>0.04</v>
      </c>
      <c r="E73" s="25"/>
      <c r="F73" s="23"/>
      <c r="G73" s="3">
        <v>0.55000000000000004</v>
      </c>
      <c r="H73" s="93">
        <f t="shared" si="3"/>
        <v>0</v>
      </c>
    </row>
    <row r="74" spans="1:8" ht="14.1" customHeight="1">
      <c r="A74" s="178" t="s">
        <v>6</v>
      </c>
      <c r="B74" s="179"/>
      <c r="C74" s="24"/>
      <c r="D74" s="149">
        <v>0.04</v>
      </c>
      <c r="E74" s="25"/>
      <c r="F74" s="23"/>
      <c r="G74" s="3">
        <v>0.55000000000000004</v>
      </c>
      <c r="H74" s="93">
        <f t="shared" si="2"/>
        <v>0</v>
      </c>
    </row>
    <row r="75" spans="1:8" ht="14.1" customHeight="1">
      <c r="A75" s="178" t="s">
        <v>6</v>
      </c>
      <c r="B75" s="179"/>
      <c r="C75" s="26"/>
      <c r="D75" s="149">
        <v>0.04</v>
      </c>
      <c r="E75" s="25"/>
      <c r="F75" s="27"/>
      <c r="G75" s="3">
        <v>0.55000000000000004</v>
      </c>
      <c r="H75" s="93">
        <f t="shared" si="2"/>
        <v>0</v>
      </c>
    </row>
    <row r="76" spans="1:8" ht="14.1" customHeight="1">
      <c r="A76" s="178" t="s">
        <v>6</v>
      </c>
      <c r="B76" s="179"/>
      <c r="C76" s="24"/>
      <c r="D76" s="149">
        <v>0.04</v>
      </c>
      <c r="E76" s="25"/>
      <c r="F76" s="23"/>
      <c r="G76" s="3">
        <v>0.55000000000000004</v>
      </c>
      <c r="H76" s="93">
        <f t="shared" si="2"/>
        <v>0</v>
      </c>
    </row>
    <row r="77" spans="1:8" ht="14.1" customHeight="1" thickBot="1">
      <c r="A77" s="178" t="s">
        <v>6</v>
      </c>
      <c r="B77" s="179"/>
      <c r="C77" s="41"/>
      <c r="D77" s="149">
        <v>0.04</v>
      </c>
      <c r="E77" s="25"/>
      <c r="F77" s="44"/>
      <c r="G77" s="3">
        <v>0.55000000000000004</v>
      </c>
      <c r="H77" s="93">
        <f t="shared" si="2"/>
        <v>0</v>
      </c>
    </row>
    <row r="78" spans="1:8" ht="14.1" customHeight="1" thickBot="1">
      <c r="A78" s="301" t="s">
        <v>46</v>
      </c>
      <c r="B78" s="302"/>
      <c r="C78" s="98"/>
      <c r="D78" s="150">
        <v>0.04</v>
      </c>
      <c r="E78" s="42"/>
      <c r="F78" s="98"/>
      <c r="G78" s="43">
        <v>0.55000000000000004</v>
      </c>
      <c r="H78" s="93">
        <f t="shared" ref="H78" si="4">SUM(F78*(G78+C78*0.03))</f>
        <v>0</v>
      </c>
    </row>
    <row r="79" spans="1:8" ht="14.1" customHeight="1" thickBot="1">
      <c r="A79" s="312" t="s">
        <v>47</v>
      </c>
      <c r="B79" s="313"/>
      <c r="C79" s="99"/>
      <c r="D79" s="151">
        <v>0.09</v>
      </c>
      <c r="E79" s="42"/>
      <c r="F79" s="99"/>
      <c r="G79" s="43">
        <v>0.55000000000000004</v>
      </c>
      <c r="H79" s="93">
        <f>SUM(F79*(G79+C79*0.1))</f>
        <v>0</v>
      </c>
    </row>
    <row r="80" spans="1:8" ht="11.25" customHeight="1">
      <c r="A80" s="152"/>
      <c r="B80" s="153"/>
      <c r="C80" s="154"/>
      <c r="D80" s="137"/>
      <c r="E80" s="146"/>
      <c r="F80" s="155"/>
      <c r="G80" s="156"/>
      <c r="H80" s="157"/>
    </row>
    <row r="81" spans="1:9" ht="12.75" customHeight="1">
      <c r="A81" s="295" t="s">
        <v>48</v>
      </c>
      <c r="B81" s="296"/>
      <c r="C81" s="296"/>
      <c r="D81" s="296"/>
      <c r="E81" s="81" t="s">
        <v>83</v>
      </c>
      <c r="F81" s="85" t="s">
        <v>42</v>
      </c>
      <c r="G81" s="85" t="s">
        <v>1</v>
      </c>
      <c r="H81" s="84" t="s">
        <v>70</v>
      </c>
    </row>
    <row r="82" spans="1:9" ht="14.1" customHeight="1">
      <c r="A82" s="285" t="s">
        <v>77</v>
      </c>
      <c r="B82" s="304"/>
      <c r="C82" s="304"/>
      <c r="D82" s="305"/>
      <c r="E82" s="28"/>
      <c r="F82" s="23"/>
      <c r="G82" s="29"/>
      <c r="H82" s="93">
        <f t="shared" ref="H82:H87" si="5">F82*G82</f>
        <v>0</v>
      </c>
    </row>
    <row r="83" spans="1:9" ht="14.1" customHeight="1">
      <c r="A83" s="285" t="s">
        <v>77</v>
      </c>
      <c r="B83" s="304"/>
      <c r="C83" s="304"/>
      <c r="D83" s="305"/>
      <c r="E83" s="28"/>
      <c r="F83" s="23"/>
      <c r="G83" s="29"/>
      <c r="H83" s="93">
        <f t="shared" si="5"/>
        <v>0</v>
      </c>
    </row>
    <row r="84" spans="1:9" ht="14.1" customHeight="1">
      <c r="A84" s="282" t="s">
        <v>78</v>
      </c>
      <c r="B84" s="283"/>
      <c r="C84" s="283"/>
      <c r="D84" s="284"/>
      <c r="E84" s="30"/>
      <c r="F84" s="23"/>
      <c r="G84" s="29"/>
      <c r="H84" s="93">
        <f t="shared" si="5"/>
        <v>0</v>
      </c>
    </row>
    <row r="85" spans="1:9" ht="14.1" customHeight="1">
      <c r="A85" s="285" t="s">
        <v>78</v>
      </c>
      <c r="B85" s="283"/>
      <c r="C85" s="283"/>
      <c r="D85" s="284"/>
      <c r="E85" s="30"/>
      <c r="F85" s="23"/>
      <c r="G85" s="29"/>
      <c r="H85" s="93">
        <f t="shared" si="5"/>
        <v>0</v>
      </c>
    </row>
    <row r="86" spans="1:9" ht="14.1" customHeight="1">
      <c r="A86" s="285" t="s">
        <v>78</v>
      </c>
      <c r="B86" s="283"/>
      <c r="C86" s="283"/>
      <c r="D86" s="284"/>
      <c r="E86" s="30"/>
      <c r="F86" s="23"/>
      <c r="G86" s="29"/>
      <c r="H86" s="93">
        <f t="shared" si="5"/>
        <v>0</v>
      </c>
    </row>
    <row r="87" spans="1:9" ht="14.1" customHeight="1">
      <c r="A87" s="285" t="s">
        <v>78</v>
      </c>
      <c r="B87" s="283"/>
      <c r="C87" s="283"/>
      <c r="D87" s="284"/>
      <c r="E87" s="30"/>
      <c r="F87" s="23"/>
      <c r="G87" s="29"/>
      <c r="H87" s="93">
        <f t="shared" si="5"/>
        <v>0</v>
      </c>
    </row>
    <row r="88" spans="1:9" ht="18.75" customHeight="1">
      <c r="A88" s="62" t="s">
        <v>52</v>
      </c>
      <c r="B88" s="158"/>
      <c r="C88" s="158"/>
      <c r="D88" s="159"/>
      <c r="E88" s="303" t="s">
        <v>49</v>
      </c>
      <c r="F88" s="304"/>
      <c r="G88" s="305"/>
      <c r="H88" s="94">
        <f>SUM(H51,H54:H60,H64:H79,H82:H87)</f>
        <v>0</v>
      </c>
    </row>
    <row r="89" spans="1:9" ht="18.75" customHeight="1">
      <c r="A89" s="62" t="s">
        <v>53</v>
      </c>
      <c r="B89" s="158"/>
      <c r="C89" s="158"/>
      <c r="D89" s="159"/>
      <c r="E89" s="303" t="s">
        <v>50</v>
      </c>
      <c r="F89" s="304"/>
      <c r="G89" s="305"/>
      <c r="H89" s="95"/>
    </row>
    <row r="90" spans="1:9" ht="18.75" customHeight="1">
      <c r="A90" s="63" t="s">
        <v>79</v>
      </c>
      <c r="B90" s="308"/>
      <c r="C90" s="309"/>
      <c r="D90" s="161"/>
      <c r="E90" s="160" t="s">
        <v>51</v>
      </c>
      <c r="F90" s="162" t="s">
        <v>7</v>
      </c>
      <c r="G90" s="163"/>
      <c r="H90" s="96">
        <f>H88-H89</f>
        <v>0</v>
      </c>
    </row>
    <row r="91" spans="1:9" ht="8.1" customHeight="1">
      <c r="A91" s="62"/>
      <c r="B91" s="298" t="s">
        <v>8</v>
      </c>
      <c r="C91" s="299"/>
      <c r="D91" s="164"/>
      <c r="E91" s="165"/>
      <c r="F91" s="166"/>
      <c r="G91" s="167"/>
      <c r="H91" s="168"/>
    </row>
    <row r="92" spans="1:9" ht="12.75" customHeight="1">
      <c r="A92" s="62" t="s">
        <v>54</v>
      </c>
      <c r="B92" s="164"/>
      <c r="C92" s="164"/>
      <c r="D92" s="164"/>
      <c r="E92" s="4" t="s">
        <v>55</v>
      </c>
      <c r="F92" s="5"/>
      <c r="G92" s="6" t="s">
        <v>66</v>
      </c>
      <c r="H92" s="177"/>
    </row>
    <row r="93" spans="1:9" ht="15.6" customHeight="1">
      <c r="A93" s="63" t="s">
        <v>80</v>
      </c>
      <c r="B93" s="286"/>
      <c r="C93" s="287"/>
      <c r="D93" s="164"/>
      <c r="E93" s="310" t="s">
        <v>56</v>
      </c>
      <c r="F93" s="287"/>
      <c r="G93" s="287"/>
      <c r="H93" s="311"/>
    </row>
    <row r="94" spans="1:9" ht="13.95" customHeight="1">
      <c r="A94" s="65"/>
      <c r="B94" s="298" t="s">
        <v>8</v>
      </c>
      <c r="C94" s="299"/>
      <c r="D94" s="169"/>
      <c r="E94" s="7" t="s">
        <v>57</v>
      </c>
      <c r="F94" s="2"/>
      <c r="G94" s="2"/>
      <c r="H94" s="51"/>
    </row>
    <row r="95" spans="1:9" ht="12.75" customHeight="1">
      <c r="A95" s="50"/>
      <c r="B95" s="170"/>
      <c r="C95" s="170"/>
      <c r="D95" s="170"/>
      <c r="E95" s="306" t="s">
        <v>81</v>
      </c>
      <c r="F95" s="307"/>
      <c r="G95" s="307"/>
      <c r="H95" s="51"/>
    </row>
    <row r="96" spans="1:9" ht="12.75" customHeight="1">
      <c r="A96" s="297" t="s">
        <v>74</v>
      </c>
      <c r="B96" s="186"/>
      <c r="C96" s="186"/>
      <c r="D96" s="186"/>
      <c r="E96" s="186"/>
      <c r="F96" s="186"/>
      <c r="G96" s="66"/>
      <c r="H96" s="51"/>
      <c r="I96" s="40"/>
    </row>
    <row r="97" spans="1:8" ht="12.75" customHeight="1" thickBot="1">
      <c r="A97" s="171"/>
      <c r="B97" s="172"/>
      <c r="C97" s="172"/>
      <c r="D97" s="172"/>
      <c r="E97" s="173"/>
      <c r="F97" s="173"/>
      <c r="G97" s="173"/>
      <c r="H97" s="174"/>
    </row>
  </sheetData>
  <mergeCells count="99">
    <mergeCell ref="A96:F96"/>
    <mergeCell ref="A47:D47"/>
    <mergeCell ref="B91:C91"/>
    <mergeCell ref="B94:C94"/>
    <mergeCell ref="A51:G52"/>
    <mergeCell ref="A78:B78"/>
    <mergeCell ref="E88:G88"/>
    <mergeCell ref="E89:G89"/>
    <mergeCell ref="E95:G95"/>
    <mergeCell ref="B90:C90"/>
    <mergeCell ref="E93:H93"/>
    <mergeCell ref="A79:B79"/>
    <mergeCell ref="A86:D86"/>
    <mergeCell ref="A85:D85"/>
    <mergeCell ref="A82:D82"/>
    <mergeCell ref="A83:D83"/>
    <mergeCell ref="A84:D84"/>
    <mergeCell ref="A87:D87"/>
    <mergeCell ref="B93:C93"/>
    <mergeCell ref="A77:B77"/>
    <mergeCell ref="C62:F62"/>
    <mergeCell ref="A64:B64"/>
    <mergeCell ref="A65:B65"/>
    <mergeCell ref="A74:B74"/>
    <mergeCell ref="A75:B75"/>
    <mergeCell ref="A76:B76"/>
    <mergeCell ref="A62:B62"/>
    <mergeCell ref="A63:B63"/>
    <mergeCell ref="A81:D81"/>
    <mergeCell ref="A69:B69"/>
    <mergeCell ref="A70:B70"/>
    <mergeCell ref="A71:B71"/>
    <mergeCell ref="H51:H52"/>
    <mergeCell ref="G38:H38"/>
    <mergeCell ref="E36:F36"/>
    <mergeCell ref="H40:H41"/>
    <mergeCell ref="G40:G41"/>
    <mergeCell ref="G37:H37"/>
    <mergeCell ref="E37:F37"/>
    <mergeCell ref="E38:F38"/>
    <mergeCell ref="E9:F9"/>
    <mergeCell ref="G9:H9"/>
    <mergeCell ref="G36:H36"/>
    <mergeCell ref="A9:D9"/>
    <mergeCell ref="G21:H21"/>
    <mergeCell ref="C21:D21"/>
    <mergeCell ref="C29:D29"/>
    <mergeCell ref="C30:D30"/>
    <mergeCell ref="C31:D31"/>
    <mergeCell ref="C32:D32"/>
    <mergeCell ref="C28:D28"/>
    <mergeCell ref="E21:F21"/>
    <mergeCell ref="A10:D10"/>
    <mergeCell ref="E13:H13"/>
    <mergeCell ref="B18:H18"/>
    <mergeCell ref="C23:D23"/>
    <mergeCell ref="F10:H10"/>
    <mergeCell ref="A13:D13"/>
    <mergeCell ref="A12:D12"/>
    <mergeCell ref="C22:D22"/>
    <mergeCell ref="C26:D26"/>
    <mergeCell ref="F11:H11"/>
    <mergeCell ref="E22:F22"/>
    <mergeCell ref="G22:H22"/>
    <mergeCell ref="A11:D11"/>
    <mergeCell ref="C38:D38"/>
    <mergeCell ref="C17:D17"/>
    <mergeCell ref="A19:H19"/>
    <mergeCell ref="C24:D24"/>
    <mergeCell ref="E24:F24"/>
    <mergeCell ref="G24:H24"/>
    <mergeCell ref="C25:D25"/>
    <mergeCell ref="C37:D37"/>
    <mergeCell ref="C27:D27"/>
    <mergeCell ref="A6:C6"/>
    <mergeCell ref="D6:E6"/>
    <mergeCell ref="F6:H6"/>
    <mergeCell ref="E8:F8"/>
    <mergeCell ref="A8:D8"/>
    <mergeCell ref="F7:H7"/>
    <mergeCell ref="A7:C7"/>
    <mergeCell ref="D7:E7"/>
    <mergeCell ref="G8:H8"/>
    <mergeCell ref="A72:B72"/>
    <mergeCell ref="A73:B73"/>
    <mergeCell ref="C33:D33"/>
    <mergeCell ref="C34:D34"/>
    <mergeCell ref="A66:B66"/>
    <mergeCell ref="A67:B67"/>
    <mergeCell ref="A68:B68"/>
    <mergeCell ref="A39:F41"/>
    <mergeCell ref="B59:D59"/>
    <mergeCell ref="A46:D46"/>
    <mergeCell ref="C35:D35"/>
    <mergeCell ref="A43:D43"/>
    <mergeCell ref="A44:D44"/>
    <mergeCell ref="C36:D36"/>
    <mergeCell ref="A45:D45"/>
    <mergeCell ref="A42:D42"/>
  </mergeCells>
  <conditionalFormatting sqref="H89">
    <cfRule type="cellIs" dxfId="1" priority="1" stopIfTrue="1" operator="greaterThanOrEqual">
      <formula>0</formula>
    </cfRule>
  </conditionalFormatting>
  <conditionalFormatting sqref="H90:H91">
    <cfRule type="cellIs" dxfId="0" priority="2" stopIfTrue="1" operator="lessThan">
      <formula>0</formula>
    </cfRule>
  </conditionalFormatting>
  <printOptions horizontalCentered="1" verticalCentered="1"/>
  <pageMargins left="0.7" right="0.7" top="0.75" bottom="0.75" header="0.3" footer="0.3"/>
  <pageSetup paperSize="9" scale="62" orientation="portrait" verticalDpi="3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FF9A17591CD6E4499A7B47DA92B819E" ma:contentTypeVersion="19" ma:contentTypeDescription="Skapa ett nytt dokument." ma:contentTypeScope="" ma:versionID="e0004ddc127c113a5342954ef9fe52cf">
  <xsd:schema xmlns:xsd="http://www.w3.org/2001/XMLSchema" xmlns:xs="http://www.w3.org/2001/XMLSchema" xmlns:p="http://schemas.microsoft.com/office/2006/metadata/properties" xmlns:ns2="69e688c2-29e7-4c52-be31-54c9f9dc8499" xmlns:ns3="6ffe7675-c4e8-4a96-abee-bd631731c6a6" targetNamespace="http://schemas.microsoft.com/office/2006/metadata/properties" ma:root="true" ma:fieldsID="dc32fd86574f939235365abb55bc670f" ns2:_="" ns3:_="">
    <xsd:import namespace="69e688c2-29e7-4c52-be31-54c9f9dc8499"/>
    <xsd:import namespace="6ffe7675-c4e8-4a96-abee-bd631731c6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688c2-29e7-4c52-be31-54c9f9dc8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501a1c91-056b-4c75-946a-5b3a8ba357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fe7675-c4e8-4a96-abee-bd631731c6a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1b045d6-efd1-49e2-9a64-e85f3a9b7196}" ma:internalName="TaxCatchAll" ma:showField="CatchAllData" ma:web="6ffe7675-c4e8-4a96-abee-bd631731c6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fe7675-c4e8-4a96-abee-bd631731c6a6" xsi:nil="true"/>
    <lcf76f155ced4ddcb4097134ff3c332f xmlns="69e688c2-29e7-4c52-be31-54c9f9dc849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BA86ED-04F8-4545-89B6-9EEDC676F3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679395-ADF1-4D2E-A66A-DB87DC0AD0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688c2-29e7-4c52-be31-54c9f9dc8499"/>
    <ds:schemaRef ds:uri="6ffe7675-c4e8-4a96-abee-bd631731c6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8FC743-6856-4950-88E6-92EB06EE0F46}">
  <ds:schemaRefs>
    <ds:schemaRef ds:uri="http://schemas.microsoft.com/office/2006/metadata/properties"/>
    <ds:schemaRef ds:uri="http://schemas.microsoft.com/office/infopath/2007/PartnerControls"/>
    <ds:schemaRef ds:uri="6ffe7675-c4e8-4a96-abee-bd631731c6a6"/>
    <ds:schemaRef ds:uri="69e688c2-29e7-4c52-be31-54c9f9dc849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Kaavat</vt:lpstr>
      <vt:lpstr>Kaavat!Print_Area</vt:lpstr>
      <vt:lpstr>Kaavat!Utskriftsområde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Johanna Vuorensyrjä</dc:creator>
  <cp:keywords/>
  <dc:description/>
  <cp:lastModifiedBy>Jari Suvanto</cp:lastModifiedBy>
  <cp:revision/>
  <cp:lastPrinted>2026-01-27T10:16:13Z</cp:lastPrinted>
  <dcterms:created xsi:type="dcterms:W3CDTF">2022-09-30T09:22:27Z</dcterms:created>
  <dcterms:modified xsi:type="dcterms:W3CDTF">2026-04-15T10:47:02Z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0x0101000FF9A17591CD6E4499A7B47DA92B819E</vt:lpwstr>
  </property>
  <property fmtid="{D5CDD505-2E9C-101B-9397-08002B2CF9AE}" pid="3" name="MediaServiceImageTags">
    <vt:lpwstr/>
  </property>
</Properties>
</file>